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au-Branche" sheetId="5" r:id="rId1"/>
    <sheet name="Ausbau-Branche" sheetId="4" r:id="rId2"/>
    <sheet name="SHK, Elektro, IT" sheetId="8" r:id="rId3"/>
    <sheet name="Fahrzeugbezug" sheetId="6" r:id="rId4"/>
    <sheet name="Metall, Glas, Garn" sheetId="7" r:id="rId5"/>
    <sheet name="Nahrung, Gesundheit, private Be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C11" i="8" l="1"/>
  <c r="C10" i="6" l="1"/>
  <c r="C12" i="5" l="1"/>
  <c r="C13" i="4" l="1"/>
</calcChain>
</file>

<file path=xl/sharedStrings.xml><?xml version="1.0" encoding="utf-8"?>
<sst xmlns="http://schemas.openxmlformats.org/spreadsheetml/2006/main" count="67" uniqueCount="54">
  <si>
    <t>AU-Fälle in der Ausbau-Branche</t>
  </si>
  <si>
    <t>Azubis*</t>
  </si>
  <si>
    <t>alle Beschäftigte*</t>
  </si>
  <si>
    <t>Gerüstbau</t>
  </si>
  <si>
    <t>Bildhauerei</t>
  </si>
  <si>
    <t>Maler- und Lackiererarbeiten</t>
  </si>
  <si>
    <t>Dachdeckerei</t>
  </si>
  <si>
    <t>Holz-, Möbel-, Innenausbau</t>
  </si>
  <si>
    <t>Kältetechnik</t>
  </si>
  <si>
    <t>Steinmetztechnik</t>
  </si>
  <si>
    <t>Ofen- und Luftheizungsbau</t>
  </si>
  <si>
    <t>Schornsteinfeger</t>
  </si>
  <si>
    <t>Durchschnitt</t>
  </si>
  <si>
    <t>AU-Fälle in der Bau-Branche</t>
  </si>
  <si>
    <t>Beton- und Stahlbetonbau</t>
  </si>
  <si>
    <t>Straßen- und Asphaltbau</t>
  </si>
  <si>
    <t>Stuckateurarbeiten</t>
  </si>
  <si>
    <t>Isolierung</t>
  </si>
  <si>
    <t>Maurerhandwerk</t>
  </si>
  <si>
    <t>Schornsteinbau</t>
  </si>
  <si>
    <t>Brunnenbau</t>
  </si>
  <si>
    <t>Zimmerei</t>
  </si>
  <si>
    <t xml:space="preserve">AU-Fälle Berufe mit Fahrzeugbezug
</t>
  </si>
  <si>
    <t>Fahrzeuglackierung</t>
  </si>
  <si>
    <t>Kraftfahrzeugtechnik</t>
  </si>
  <si>
    <t>Reifen-, Vulkanisationstechnik</t>
  </si>
  <si>
    <t>Zweiradtechnik</t>
  </si>
  <si>
    <t>Land-, Baumaschinentechnik</t>
  </si>
  <si>
    <t>Schiffbautechnik</t>
  </si>
  <si>
    <t xml:space="preserve">AU-Fälle Metall, Glas, Garn
</t>
  </si>
  <si>
    <t>Garn- und Seilherstellung</t>
  </si>
  <si>
    <t>Glasapparatebau</t>
  </si>
  <si>
    <t>Metallbau</t>
  </si>
  <si>
    <t>Klempnerei</t>
  </si>
  <si>
    <t>Feinwerktechnik</t>
  </si>
  <si>
    <t>Glaserei</t>
  </si>
  <si>
    <t>Werkzeugtechnik</t>
  </si>
  <si>
    <t xml:space="preserve">AU-Fälle Sanitär, Elektro und IT
</t>
  </si>
  <si>
    <t>Sanitär, Heizung, Klima</t>
  </si>
  <si>
    <t>Bauelektrik</t>
  </si>
  <si>
    <t>Elektromaschinentechnik</t>
  </si>
  <si>
    <t>elektrische Betriebstechnik</t>
  </si>
  <si>
    <t>IT und Telekommunikation</t>
  </si>
  <si>
    <t>Elektrotechnik (ohne Spez.)</t>
  </si>
  <si>
    <t>Automatisierungstechnik</t>
  </si>
  <si>
    <t>AU-Fälle: Berufe in Nahrung, Gesundheit, private Bedarfe</t>
  </si>
  <si>
    <t>Friseurgewerbe</t>
  </si>
  <si>
    <t>Augenoptik</t>
  </si>
  <si>
    <t>Orthopädie- und Rehatechnik</t>
  </si>
  <si>
    <t>Fleischverarbeitung</t>
  </si>
  <si>
    <t>Schuhherstellung</t>
  </si>
  <si>
    <t>Zahntechnik</t>
  </si>
  <si>
    <t>Hörgeräteakustik</t>
  </si>
  <si>
    <t>Back-, Konditoreiwarenherstellung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</si>
</sst>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right"/>
    </xf>
    <xf numFmtId="164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AU-Fälle: Berufe in </a:t>
            </a:r>
            <a:r>
              <a:rPr lang="de-DE" baseline="0"/>
              <a:t>der Bau-Branche</a:t>
            </a:r>
          </a:p>
          <a:p>
            <a:pPr>
              <a:defRPr/>
            </a:pPr>
            <a:r>
              <a:rPr lang="de-DE" sz="1200" b="0" baseline="0"/>
              <a:t>Arbeitsunfähigkeits-Fälle 2018</a:t>
            </a:r>
          </a:p>
        </c:rich>
      </c:tx>
      <c:layout>
        <c:manualLayout>
          <c:xMode val="edge"/>
          <c:yMode val="edge"/>
          <c:x val="0.30249791295172074"/>
          <c:y val="2.2263450834879406E-2"/>
        </c:manualLayout>
      </c:layout>
      <c:overlay val="0"/>
      <c:spPr>
        <a:effectLst/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6622053922649"/>
          <c:y val="0.15307702933894396"/>
          <c:w val="0.61564357890378207"/>
          <c:h val="0.5290360782824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'Bau-Branche'!$C$3</c:f>
              <c:strCache>
                <c:ptCount val="1"/>
                <c:pt idx="0">
                  <c:v>Azubis*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'Bau-Branche'!$B$4:$B$11</c:f>
              <c:strCache>
                <c:ptCount val="8"/>
                <c:pt idx="0">
                  <c:v>Beton- und Stahlbetonbau</c:v>
                </c:pt>
                <c:pt idx="1">
                  <c:v>Straßen- und Asphaltbau</c:v>
                </c:pt>
                <c:pt idx="2">
                  <c:v>Stuckateurarbeiten</c:v>
                </c:pt>
                <c:pt idx="3">
                  <c:v>Isolierung</c:v>
                </c:pt>
                <c:pt idx="4">
                  <c:v>Maurerhandwerk</c:v>
                </c:pt>
                <c:pt idx="5">
                  <c:v>Schornsteinbau</c:v>
                </c:pt>
                <c:pt idx="6">
                  <c:v>Brunnenbau</c:v>
                </c:pt>
                <c:pt idx="7">
                  <c:v>Zimmerei</c:v>
                </c:pt>
              </c:strCache>
            </c:strRef>
          </c:cat>
          <c:val>
            <c:numRef>
              <c:f>'Bau-Branche'!$C$4:$C$11</c:f>
              <c:numCache>
                <c:formatCode>0.0</c:formatCode>
                <c:ptCount val="8"/>
                <c:pt idx="0">
                  <c:v>446.07499999999999</c:v>
                </c:pt>
                <c:pt idx="1">
                  <c:v>412.96899999999999</c:v>
                </c:pt>
                <c:pt idx="2">
                  <c:v>410.39299999999997</c:v>
                </c:pt>
                <c:pt idx="3">
                  <c:v>374.40699999999998</c:v>
                </c:pt>
                <c:pt idx="4">
                  <c:v>366.11</c:v>
                </c:pt>
                <c:pt idx="5">
                  <c:v>355.40100000000001</c:v>
                </c:pt>
                <c:pt idx="6">
                  <c:v>333.01600000000002</c:v>
                </c:pt>
                <c:pt idx="7">
                  <c:v>258.33300000000003</c:v>
                </c:pt>
              </c:numCache>
            </c:numRef>
          </c:val>
        </c:ser>
        <c:ser>
          <c:idx val="1"/>
          <c:order val="1"/>
          <c:tx>
            <c:strRef>
              <c:f>'Bau-Branche'!$D$3</c:f>
              <c:strCache>
                <c:ptCount val="1"/>
                <c:pt idx="0">
                  <c:v>alle Beschäftigte*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'Bau-Branche'!$B$4:$B$11</c:f>
              <c:strCache>
                <c:ptCount val="8"/>
                <c:pt idx="0">
                  <c:v>Beton- und Stahlbetonbau</c:v>
                </c:pt>
                <c:pt idx="1">
                  <c:v>Straßen- und Asphaltbau</c:v>
                </c:pt>
                <c:pt idx="2">
                  <c:v>Stuckateurarbeiten</c:v>
                </c:pt>
                <c:pt idx="3">
                  <c:v>Isolierung</c:v>
                </c:pt>
                <c:pt idx="4">
                  <c:v>Maurerhandwerk</c:v>
                </c:pt>
                <c:pt idx="5">
                  <c:v>Schornsteinbau</c:v>
                </c:pt>
                <c:pt idx="6">
                  <c:v>Brunnenbau</c:v>
                </c:pt>
                <c:pt idx="7">
                  <c:v>Zimmerei</c:v>
                </c:pt>
              </c:strCache>
            </c:strRef>
          </c:cat>
          <c:val>
            <c:numRef>
              <c:f>'Bau-Branche'!$D$4:$D$11</c:f>
              <c:numCache>
                <c:formatCode>0.0</c:formatCode>
                <c:ptCount val="8"/>
                <c:pt idx="0">
                  <c:v>154.85300000000001</c:v>
                </c:pt>
                <c:pt idx="1">
                  <c:v>202.07900000000001</c:v>
                </c:pt>
                <c:pt idx="2">
                  <c:v>160.38399999999999</c:v>
                </c:pt>
                <c:pt idx="3">
                  <c:v>160.44900000000001</c:v>
                </c:pt>
                <c:pt idx="4">
                  <c:v>169.64400000000001</c:v>
                </c:pt>
                <c:pt idx="5">
                  <c:v>180.01</c:v>
                </c:pt>
                <c:pt idx="6">
                  <c:v>155.733</c:v>
                </c:pt>
                <c:pt idx="7">
                  <c:v>170.83799999999999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747264"/>
        <c:axId val="90748800"/>
        <c:axId val="0"/>
      </c:bar3DChart>
      <c:catAx>
        <c:axId val="90747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90748800"/>
        <c:crosses val="autoZero"/>
        <c:auto val="1"/>
        <c:lblAlgn val="ctr"/>
        <c:lblOffset val="100"/>
        <c:noMultiLvlLbl val="0"/>
      </c:catAx>
      <c:valAx>
        <c:axId val="90748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100" b="0"/>
                  <a:t>AU-Fälle pro 100 </a:t>
                </a:r>
                <a:br>
                  <a:rPr lang="en-US" sz="1100" b="0"/>
                </a:br>
                <a:r>
                  <a:rPr lang="en-US" sz="1100" b="0"/>
                  <a:t>Beschäftigte </a:t>
                </a:r>
              </a:p>
              <a:p>
                <a:pPr>
                  <a:defRPr/>
                </a:pPr>
                <a:r>
                  <a:rPr lang="en-US" sz="900" b="0"/>
                  <a:t>(AOK-Mitglieder)</a:t>
                </a:r>
              </a:p>
            </c:rich>
          </c:tx>
          <c:layout>
            <c:manualLayout>
              <c:xMode val="edge"/>
              <c:yMode val="edge"/>
              <c:x val="4.8787775573854796E-2"/>
              <c:y val="5.803222649116912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90747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37329780342348"/>
          <c:y val="0.43201437482652333"/>
          <c:w val="0.16748505673432043"/>
          <c:h val="9.5464041020846421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AU-Fälle: Berufe</a:t>
            </a:r>
            <a:r>
              <a:rPr lang="de-DE" baseline="0"/>
              <a:t> in der Ausbau-Branche</a:t>
            </a:r>
          </a:p>
          <a:p>
            <a:pPr>
              <a:defRPr/>
            </a:pPr>
            <a:r>
              <a:rPr lang="de-DE" sz="1200" b="0" baseline="0"/>
              <a:t>Arbeitsunfähigkeits-Fälle 2018</a:t>
            </a:r>
          </a:p>
        </c:rich>
      </c:tx>
      <c:layout>
        <c:manualLayout>
          <c:xMode val="edge"/>
          <c:yMode val="edge"/>
          <c:x val="0.26687450328250956"/>
          <c:y val="1.9789722816439852E-2"/>
        </c:manualLayout>
      </c:layout>
      <c:overlay val="0"/>
      <c:spPr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6622053922649"/>
          <c:y val="0.15307702933894396"/>
          <c:w val="0.61564357890378207"/>
          <c:h val="0.5290360782824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'Ausbau-Branche'!$C$3</c:f>
              <c:strCache>
                <c:ptCount val="1"/>
                <c:pt idx="0">
                  <c:v>Azubis*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'Ausbau-Branche'!$B$4:$B$12</c:f>
              <c:strCache>
                <c:ptCount val="9"/>
                <c:pt idx="0">
                  <c:v>Gerüstbau</c:v>
                </c:pt>
                <c:pt idx="1">
                  <c:v>Bildhauerei</c:v>
                </c:pt>
                <c:pt idx="2">
                  <c:v>Maler- und Lackiererarbeiten</c:v>
                </c:pt>
                <c:pt idx="3">
                  <c:v>Dachdeckerei</c:v>
                </c:pt>
                <c:pt idx="4">
                  <c:v>Holz-, Möbel-, Innenausbau</c:v>
                </c:pt>
                <c:pt idx="5">
                  <c:v>Kältetechnik</c:v>
                </c:pt>
                <c:pt idx="6">
                  <c:v>Steinmetztechnik</c:v>
                </c:pt>
                <c:pt idx="7">
                  <c:v>Ofen- und Luftheizungsbau</c:v>
                </c:pt>
                <c:pt idx="8">
                  <c:v>Schornsteinfeger</c:v>
                </c:pt>
              </c:strCache>
            </c:strRef>
          </c:cat>
          <c:val>
            <c:numRef>
              <c:f>'Ausbau-Branche'!$C$4:$C$12</c:f>
              <c:numCache>
                <c:formatCode>0.0</c:formatCode>
                <c:ptCount val="9"/>
                <c:pt idx="0">
                  <c:v>442.63099999999997</c:v>
                </c:pt>
                <c:pt idx="1">
                  <c:v>370.20600000000002</c:v>
                </c:pt>
                <c:pt idx="2">
                  <c:v>366.863</c:v>
                </c:pt>
                <c:pt idx="3">
                  <c:v>345.40300000000002</c:v>
                </c:pt>
                <c:pt idx="4">
                  <c:v>328.24799999999999</c:v>
                </c:pt>
                <c:pt idx="5">
                  <c:v>301.21100000000001</c:v>
                </c:pt>
                <c:pt idx="6">
                  <c:v>298.42599999999999</c:v>
                </c:pt>
                <c:pt idx="7">
                  <c:v>259.86799999999999</c:v>
                </c:pt>
                <c:pt idx="8">
                  <c:v>225.35300000000001</c:v>
                </c:pt>
              </c:numCache>
            </c:numRef>
          </c:val>
        </c:ser>
        <c:ser>
          <c:idx val="1"/>
          <c:order val="1"/>
          <c:tx>
            <c:strRef>
              <c:f>'Ausbau-Branche'!$D$3</c:f>
              <c:strCache>
                <c:ptCount val="1"/>
                <c:pt idx="0">
                  <c:v>alle Beschäftigte*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'Ausbau-Branche'!$B$4:$B$12</c:f>
              <c:strCache>
                <c:ptCount val="9"/>
                <c:pt idx="0">
                  <c:v>Gerüstbau</c:v>
                </c:pt>
                <c:pt idx="1">
                  <c:v>Bildhauerei</c:v>
                </c:pt>
                <c:pt idx="2">
                  <c:v>Maler- und Lackiererarbeiten</c:v>
                </c:pt>
                <c:pt idx="3">
                  <c:v>Dachdeckerei</c:v>
                </c:pt>
                <c:pt idx="4">
                  <c:v>Holz-, Möbel-, Innenausbau</c:v>
                </c:pt>
                <c:pt idx="5">
                  <c:v>Kältetechnik</c:v>
                </c:pt>
                <c:pt idx="6">
                  <c:v>Steinmetztechnik</c:v>
                </c:pt>
                <c:pt idx="7">
                  <c:v>Ofen- und Luftheizungsbau</c:v>
                </c:pt>
                <c:pt idx="8">
                  <c:v>Schornsteinfeger</c:v>
                </c:pt>
              </c:strCache>
            </c:strRef>
          </c:cat>
          <c:val>
            <c:numRef>
              <c:f>'Ausbau-Branche'!$D$4:$D$12</c:f>
              <c:numCache>
                <c:formatCode>0.0</c:formatCode>
                <c:ptCount val="9"/>
                <c:pt idx="0">
                  <c:v>179.67400000000001</c:v>
                </c:pt>
                <c:pt idx="1">
                  <c:v>151.32300000000001</c:v>
                </c:pt>
                <c:pt idx="2">
                  <c:v>195.50299999999999</c:v>
                </c:pt>
                <c:pt idx="3">
                  <c:v>193.84</c:v>
                </c:pt>
                <c:pt idx="4">
                  <c:v>188.57300000000001</c:v>
                </c:pt>
                <c:pt idx="5">
                  <c:v>222.85400000000001</c:v>
                </c:pt>
                <c:pt idx="6">
                  <c:v>171.95099999999999</c:v>
                </c:pt>
                <c:pt idx="7">
                  <c:v>164.23599999999999</c:v>
                </c:pt>
                <c:pt idx="8">
                  <c:v>176.029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630272"/>
        <c:axId val="96631808"/>
        <c:axId val="0"/>
      </c:bar3DChart>
      <c:catAx>
        <c:axId val="96630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96631808"/>
        <c:crosses val="autoZero"/>
        <c:auto val="1"/>
        <c:lblAlgn val="ctr"/>
        <c:lblOffset val="100"/>
        <c:noMultiLvlLbl val="0"/>
      </c:catAx>
      <c:valAx>
        <c:axId val="966318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100" b="0"/>
                  <a:t>AU-Fälle pro 100 </a:t>
                </a:r>
                <a:br>
                  <a:rPr lang="en-US" sz="1100" b="0"/>
                </a:br>
                <a:r>
                  <a:rPr lang="en-US" sz="1100" b="0"/>
                  <a:t>Beschäftigte </a:t>
                </a:r>
              </a:p>
              <a:p>
                <a:pPr>
                  <a:defRPr/>
                </a:pPr>
                <a:r>
                  <a:rPr lang="en-US" sz="900" b="0"/>
                  <a:t>(AOK-Mitglieder)</a:t>
                </a:r>
              </a:p>
              <a:p>
                <a:pPr>
                  <a:defRPr/>
                </a:pPr>
                <a:endParaRPr lang="en-US" sz="1100" b="0"/>
              </a:p>
            </c:rich>
          </c:tx>
          <c:layout>
            <c:manualLayout>
              <c:xMode val="edge"/>
              <c:yMode val="edge"/>
              <c:x val="4.8787775573854796E-2"/>
              <c:y val="4.689818396977834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9663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37329780342348"/>
          <c:y val="0.43201437482652333"/>
          <c:w val="0.16748505673432043"/>
          <c:h val="9.5464041020846421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AU-Fälle: Berufe in S</a:t>
            </a:r>
            <a:r>
              <a:rPr lang="de-DE" baseline="0"/>
              <a:t>anitär, </a:t>
            </a:r>
            <a:r>
              <a:rPr lang="de-DE" sz="1800" b="1" i="0" u="none" strike="noStrike" baseline="0">
                <a:effectLst/>
              </a:rPr>
              <a:t>Elektro </a:t>
            </a:r>
            <a:r>
              <a:rPr lang="de-DE" baseline="0"/>
              <a:t>und IT</a:t>
            </a:r>
          </a:p>
          <a:p>
            <a:pPr>
              <a:defRPr/>
            </a:pPr>
            <a:r>
              <a:rPr lang="de-DE" sz="1200" b="0" baseline="0"/>
              <a:t>Arbeitsunfähigkeits-Fälle 2018</a:t>
            </a:r>
          </a:p>
        </c:rich>
      </c:tx>
      <c:layout>
        <c:manualLayout>
          <c:xMode val="edge"/>
          <c:yMode val="edge"/>
          <c:x val="0.28892709022059265"/>
          <c:y val="1.9789734075448363E-2"/>
        </c:manualLayout>
      </c:layout>
      <c:overlay val="0"/>
      <c:spPr>
        <a:effectLst/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6622053922649"/>
          <c:y val="0.15307702933894396"/>
          <c:w val="0.61564357890378207"/>
          <c:h val="0.5290360782824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'SHK, Elektro, IT'!$C$3</c:f>
              <c:strCache>
                <c:ptCount val="1"/>
                <c:pt idx="0">
                  <c:v>Azubis*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'SHK, Elektro, IT'!$B$4:$B$10</c:f>
              <c:strCache>
                <c:ptCount val="7"/>
                <c:pt idx="0">
                  <c:v>Sanitär, Heizung, Klima</c:v>
                </c:pt>
                <c:pt idx="1">
                  <c:v>Bauelektrik</c:v>
                </c:pt>
                <c:pt idx="2">
                  <c:v>Elektromaschinentechnik</c:v>
                </c:pt>
                <c:pt idx="3">
                  <c:v>elektrische Betriebstechnik</c:v>
                </c:pt>
                <c:pt idx="4">
                  <c:v>IT und Telekommunikation</c:v>
                </c:pt>
                <c:pt idx="5">
                  <c:v>Elektrotechnik (ohne Spez.)</c:v>
                </c:pt>
                <c:pt idx="6">
                  <c:v>Automatisierungstechnik</c:v>
                </c:pt>
              </c:strCache>
            </c:strRef>
          </c:cat>
          <c:val>
            <c:numRef>
              <c:f>'SHK, Elektro, IT'!$C$4:$C$10</c:f>
              <c:numCache>
                <c:formatCode>0.0</c:formatCode>
                <c:ptCount val="7"/>
                <c:pt idx="0">
                  <c:v>343.18099999999998</c:v>
                </c:pt>
                <c:pt idx="1">
                  <c:v>330.71899999999999</c:v>
                </c:pt>
                <c:pt idx="2">
                  <c:v>322.23</c:v>
                </c:pt>
                <c:pt idx="3">
                  <c:v>290.65499999999997</c:v>
                </c:pt>
                <c:pt idx="4">
                  <c:v>289.24</c:v>
                </c:pt>
                <c:pt idx="5">
                  <c:v>280.52199999999999</c:v>
                </c:pt>
                <c:pt idx="6">
                  <c:v>250.018</c:v>
                </c:pt>
              </c:numCache>
            </c:numRef>
          </c:val>
        </c:ser>
        <c:ser>
          <c:idx val="1"/>
          <c:order val="1"/>
          <c:tx>
            <c:strRef>
              <c:f>'SHK, Elektro, IT'!$D$3</c:f>
              <c:strCache>
                <c:ptCount val="1"/>
                <c:pt idx="0">
                  <c:v>alle Beschäftigte*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'SHK, Elektro, IT'!$B$4:$B$10</c:f>
              <c:strCache>
                <c:ptCount val="7"/>
                <c:pt idx="0">
                  <c:v>Sanitär, Heizung, Klima</c:v>
                </c:pt>
                <c:pt idx="1">
                  <c:v>Bauelektrik</c:v>
                </c:pt>
                <c:pt idx="2">
                  <c:v>Elektromaschinentechnik</c:v>
                </c:pt>
                <c:pt idx="3">
                  <c:v>elektrische Betriebstechnik</c:v>
                </c:pt>
                <c:pt idx="4">
                  <c:v>IT und Telekommunikation</c:v>
                </c:pt>
                <c:pt idx="5">
                  <c:v>Elektrotechnik (ohne Spez.)</c:v>
                </c:pt>
                <c:pt idx="6">
                  <c:v>Automatisierungstechnik</c:v>
                </c:pt>
              </c:strCache>
            </c:strRef>
          </c:cat>
          <c:val>
            <c:numRef>
              <c:f>'SHK, Elektro, IT'!$D$4:$D$10</c:f>
              <c:numCache>
                <c:formatCode>0.0</c:formatCode>
                <c:ptCount val="7"/>
                <c:pt idx="0">
                  <c:v>203.21600000000001</c:v>
                </c:pt>
                <c:pt idx="1">
                  <c:v>188.31100000000001</c:v>
                </c:pt>
                <c:pt idx="2">
                  <c:v>203.602</c:v>
                </c:pt>
                <c:pt idx="3">
                  <c:v>197.96799999999999</c:v>
                </c:pt>
                <c:pt idx="4">
                  <c:v>181.41300000000001</c:v>
                </c:pt>
                <c:pt idx="5">
                  <c:v>201.584</c:v>
                </c:pt>
                <c:pt idx="6">
                  <c:v>193.41800000000001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654912"/>
        <c:axId val="145656448"/>
        <c:axId val="0"/>
      </c:bar3DChart>
      <c:catAx>
        <c:axId val="145654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145656448"/>
        <c:crosses val="autoZero"/>
        <c:auto val="1"/>
        <c:lblAlgn val="ctr"/>
        <c:lblOffset val="100"/>
        <c:noMultiLvlLbl val="0"/>
      </c:catAx>
      <c:valAx>
        <c:axId val="1456564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100" b="0"/>
                  <a:t>AU-Fälle pro 100 Beschäftigte</a:t>
                </a:r>
              </a:p>
              <a:p>
                <a:pPr>
                  <a:defRPr/>
                </a:pPr>
                <a:r>
                  <a:rPr lang="en-US" sz="900" b="0"/>
                  <a:t>(AOK-Mitglieder)</a:t>
                </a:r>
              </a:p>
            </c:rich>
          </c:tx>
          <c:layout>
            <c:manualLayout>
              <c:xMode val="edge"/>
              <c:yMode val="edge"/>
              <c:x val="5.0484128415245806E-2"/>
              <c:y val="6.545337676946226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4565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37329780342348"/>
          <c:y val="0.43201437482652333"/>
          <c:w val="0.16748505673432043"/>
          <c:h val="9.5464041020846421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AU-Fälle: Berufe mit Fahrzeugbezug</a:t>
            </a:r>
          </a:p>
          <a:p>
            <a:pPr>
              <a:defRPr/>
            </a:pPr>
            <a:r>
              <a:rPr lang="de-DE" sz="1200" b="0" baseline="0"/>
              <a:t>Arbeitsunfähigkeits-Fälle 2018</a:t>
            </a:r>
          </a:p>
        </c:rich>
      </c:tx>
      <c:layout>
        <c:manualLayout>
          <c:xMode val="edge"/>
          <c:yMode val="edge"/>
          <c:x val="0.28892709022059265"/>
          <c:y val="1.9789734075448363E-2"/>
        </c:manualLayout>
      </c:layout>
      <c:overlay val="0"/>
      <c:spPr>
        <a:effectLst/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6622053922649"/>
          <c:y val="0.15307702933894396"/>
          <c:w val="0.61564357890378207"/>
          <c:h val="0.5290360782824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Fahrzeugbezug!$C$3</c:f>
              <c:strCache>
                <c:ptCount val="1"/>
                <c:pt idx="0">
                  <c:v>Azubis*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Fahrzeugbezug!$B$4:$B$9</c:f>
              <c:strCache>
                <c:ptCount val="6"/>
                <c:pt idx="0">
                  <c:v>Fahrzeuglackierung</c:v>
                </c:pt>
                <c:pt idx="1">
                  <c:v>Kraftfahrzeugtechnik</c:v>
                </c:pt>
                <c:pt idx="2">
                  <c:v>Reifen-, Vulkanisationstechnik</c:v>
                </c:pt>
                <c:pt idx="3">
                  <c:v>Zweiradtechnik</c:v>
                </c:pt>
                <c:pt idx="4">
                  <c:v>Land-, Baumaschinentechnik</c:v>
                </c:pt>
                <c:pt idx="5">
                  <c:v>Schiffbautechnik</c:v>
                </c:pt>
              </c:strCache>
            </c:strRef>
          </c:cat>
          <c:val>
            <c:numRef>
              <c:f>Fahrzeugbezug!$C$4:$C$9</c:f>
              <c:numCache>
                <c:formatCode>0.0</c:formatCode>
                <c:ptCount val="6"/>
                <c:pt idx="0">
                  <c:v>357.78300000000002</c:v>
                </c:pt>
                <c:pt idx="1">
                  <c:v>335.24900000000002</c:v>
                </c:pt>
                <c:pt idx="2">
                  <c:v>330.51400000000001</c:v>
                </c:pt>
                <c:pt idx="3">
                  <c:v>292.26900000000001</c:v>
                </c:pt>
                <c:pt idx="4">
                  <c:v>221.13</c:v>
                </c:pt>
                <c:pt idx="5">
                  <c:v>154.39400000000001</c:v>
                </c:pt>
              </c:numCache>
            </c:numRef>
          </c:val>
        </c:ser>
        <c:ser>
          <c:idx val="1"/>
          <c:order val="1"/>
          <c:tx>
            <c:strRef>
              <c:f>Fahrzeugbezug!$D$3</c:f>
              <c:strCache>
                <c:ptCount val="1"/>
                <c:pt idx="0">
                  <c:v>alle Beschäftigte*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Fahrzeugbezug!$B$4:$B$9</c:f>
              <c:strCache>
                <c:ptCount val="6"/>
                <c:pt idx="0">
                  <c:v>Fahrzeuglackierung</c:v>
                </c:pt>
                <c:pt idx="1">
                  <c:v>Kraftfahrzeugtechnik</c:v>
                </c:pt>
                <c:pt idx="2">
                  <c:v>Reifen-, Vulkanisationstechnik</c:v>
                </c:pt>
                <c:pt idx="3">
                  <c:v>Zweiradtechnik</c:v>
                </c:pt>
                <c:pt idx="4">
                  <c:v>Land-, Baumaschinentechnik</c:v>
                </c:pt>
                <c:pt idx="5">
                  <c:v>Schiffbautechnik</c:v>
                </c:pt>
              </c:strCache>
            </c:strRef>
          </c:cat>
          <c:val>
            <c:numRef>
              <c:f>Fahrzeugbezug!$D$4:$D$9</c:f>
              <c:numCache>
                <c:formatCode>0.0</c:formatCode>
                <c:ptCount val="6"/>
                <c:pt idx="0">
                  <c:v>218.809</c:v>
                </c:pt>
                <c:pt idx="1">
                  <c:v>208.58799999999999</c:v>
                </c:pt>
                <c:pt idx="2">
                  <c:v>181.91800000000001</c:v>
                </c:pt>
                <c:pt idx="3">
                  <c:v>181.209</c:v>
                </c:pt>
                <c:pt idx="4">
                  <c:v>168.87299999999999</c:v>
                </c:pt>
                <c:pt idx="5">
                  <c:v>171.387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088704"/>
        <c:axId val="110391296"/>
        <c:axId val="0"/>
      </c:bar3DChart>
      <c:catAx>
        <c:axId val="106088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110391296"/>
        <c:crosses val="autoZero"/>
        <c:auto val="1"/>
        <c:lblAlgn val="ctr"/>
        <c:lblOffset val="100"/>
        <c:noMultiLvlLbl val="0"/>
      </c:catAx>
      <c:valAx>
        <c:axId val="1103912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100" b="0"/>
                  <a:t>AU-Fälle pro 100 </a:t>
                </a:r>
                <a:br>
                  <a:rPr lang="en-US" sz="1100" b="0"/>
                </a:br>
                <a:r>
                  <a:rPr lang="en-US" sz="1100" b="0"/>
                  <a:t>Beschäftigte </a:t>
                </a:r>
              </a:p>
              <a:p>
                <a:pPr>
                  <a:defRPr/>
                </a:pPr>
                <a:r>
                  <a:rPr lang="en-US" sz="900" b="0"/>
                  <a:t>(AOK-Mitglieder)</a:t>
                </a:r>
              </a:p>
            </c:rich>
          </c:tx>
          <c:layout>
            <c:manualLayout>
              <c:xMode val="edge"/>
              <c:yMode val="edge"/>
              <c:x val="5.387683409802782E-2"/>
              <c:y val="6.2979660010031219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0608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37329780342348"/>
          <c:y val="0.43201437482652333"/>
          <c:w val="0.16748505673432043"/>
          <c:h val="9.5464041020846421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AU-Fälle: Berufe in Metall, Glas, Garn</a:t>
            </a:r>
          </a:p>
          <a:p>
            <a:pPr>
              <a:defRPr/>
            </a:pPr>
            <a:r>
              <a:rPr lang="de-DE" sz="1200" b="0" baseline="0"/>
              <a:t>Arbeitsunfähigkeits-Fälle 2018</a:t>
            </a:r>
          </a:p>
        </c:rich>
      </c:tx>
      <c:layout>
        <c:manualLayout>
          <c:xMode val="edge"/>
          <c:yMode val="edge"/>
          <c:x val="0.28892709022059265"/>
          <c:y val="1.9789734075448363E-2"/>
        </c:manualLayout>
      </c:layout>
      <c:overlay val="0"/>
      <c:spPr>
        <a:effectLst/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6622053922649"/>
          <c:y val="0.15307702933894396"/>
          <c:w val="0.61564357890378207"/>
          <c:h val="0.5290360782824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'Metall, Glas, Garn'!$C$3</c:f>
              <c:strCache>
                <c:ptCount val="1"/>
                <c:pt idx="0">
                  <c:v>Azubis*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'Metall, Glas, Garn'!$B$4:$B$10</c:f>
              <c:strCache>
                <c:ptCount val="7"/>
                <c:pt idx="0">
                  <c:v>Garn- und Seilherstellung</c:v>
                </c:pt>
                <c:pt idx="1">
                  <c:v>Glasapparatebau</c:v>
                </c:pt>
                <c:pt idx="2">
                  <c:v>Metallbau</c:v>
                </c:pt>
                <c:pt idx="3">
                  <c:v>Klempnerei</c:v>
                </c:pt>
                <c:pt idx="4">
                  <c:v>Feinwerktechnik</c:v>
                </c:pt>
                <c:pt idx="5">
                  <c:v>Glaserei</c:v>
                </c:pt>
                <c:pt idx="6">
                  <c:v>Werkzeugtechnik</c:v>
                </c:pt>
              </c:strCache>
            </c:strRef>
          </c:cat>
          <c:val>
            <c:numRef>
              <c:f>'Metall, Glas, Garn'!$C$4:$C$10</c:f>
              <c:numCache>
                <c:formatCode>0.0</c:formatCode>
                <c:ptCount val="7"/>
                <c:pt idx="0">
                  <c:v>409.40499999999997</c:v>
                </c:pt>
                <c:pt idx="1">
                  <c:v>401.44900000000001</c:v>
                </c:pt>
                <c:pt idx="2">
                  <c:v>394.851</c:v>
                </c:pt>
                <c:pt idx="3">
                  <c:v>351.37599999999998</c:v>
                </c:pt>
                <c:pt idx="4">
                  <c:v>341.85599999999999</c:v>
                </c:pt>
                <c:pt idx="5">
                  <c:v>331.39400000000001</c:v>
                </c:pt>
                <c:pt idx="6">
                  <c:v>326.29199999999997</c:v>
                </c:pt>
              </c:numCache>
            </c:numRef>
          </c:val>
        </c:ser>
        <c:ser>
          <c:idx val="1"/>
          <c:order val="1"/>
          <c:tx>
            <c:strRef>
              <c:f>'Metall, Glas, Garn'!$D$3</c:f>
              <c:strCache>
                <c:ptCount val="1"/>
                <c:pt idx="0">
                  <c:v>alle Beschäftigte*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'Metall, Glas, Garn'!$B$4:$B$10</c:f>
              <c:strCache>
                <c:ptCount val="7"/>
                <c:pt idx="0">
                  <c:v>Garn- und Seilherstellung</c:v>
                </c:pt>
                <c:pt idx="1">
                  <c:v>Glasapparatebau</c:v>
                </c:pt>
                <c:pt idx="2">
                  <c:v>Metallbau</c:v>
                </c:pt>
                <c:pt idx="3">
                  <c:v>Klempnerei</c:v>
                </c:pt>
                <c:pt idx="4">
                  <c:v>Feinwerktechnik</c:v>
                </c:pt>
                <c:pt idx="5">
                  <c:v>Glaserei</c:v>
                </c:pt>
                <c:pt idx="6">
                  <c:v>Werkzeugtechnik</c:v>
                </c:pt>
              </c:strCache>
            </c:strRef>
          </c:cat>
          <c:val>
            <c:numRef>
              <c:f>'Metall, Glas, Garn'!$D$4:$D$10</c:f>
              <c:numCache>
                <c:formatCode>0.0</c:formatCode>
                <c:ptCount val="7"/>
                <c:pt idx="0">
                  <c:v>185.59800000000001</c:v>
                </c:pt>
                <c:pt idx="1">
                  <c:v>225.029</c:v>
                </c:pt>
                <c:pt idx="2">
                  <c:v>209.34800000000001</c:v>
                </c:pt>
                <c:pt idx="3">
                  <c:v>197.19399999999999</c:v>
                </c:pt>
                <c:pt idx="4">
                  <c:v>218.631</c:v>
                </c:pt>
                <c:pt idx="5">
                  <c:v>198.52</c:v>
                </c:pt>
                <c:pt idx="6">
                  <c:v>201.52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665216"/>
        <c:axId val="80671104"/>
        <c:axId val="0"/>
      </c:bar3DChart>
      <c:catAx>
        <c:axId val="80665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80671104"/>
        <c:crosses val="autoZero"/>
        <c:auto val="1"/>
        <c:lblAlgn val="ctr"/>
        <c:lblOffset val="100"/>
        <c:noMultiLvlLbl val="0"/>
      </c:catAx>
      <c:valAx>
        <c:axId val="806711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100" b="0"/>
                  <a:t>AU-Fälle pro 100 Beschäftigte</a:t>
                </a:r>
              </a:p>
              <a:p>
                <a:pPr>
                  <a:defRPr/>
                </a:pPr>
                <a:r>
                  <a:rPr lang="en-US" sz="900" b="0"/>
                  <a:t>(AOK-Mitglieder)</a:t>
                </a:r>
              </a:p>
            </c:rich>
          </c:tx>
          <c:layout>
            <c:manualLayout>
              <c:xMode val="edge"/>
              <c:yMode val="edge"/>
              <c:x val="4.8787775573854796E-2"/>
              <c:y val="6.050594325060016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8066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37329780342348"/>
          <c:y val="0.43201437482652333"/>
          <c:w val="0.16748505673432043"/>
          <c:h val="9.5464041020846421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AU-Fälle: </a:t>
            </a:r>
            <a:r>
              <a:rPr lang="de-DE" baseline="0"/>
              <a:t>Nahrung, Gesundheit, private Bedarfe</a:t>
            </a:r>
          </a:p>
          <a:p>
            <a:pPr>
              <a:defRPr/>
            </a:pPr>
            <a:r>
              <a:rPr lang="de-DE" sz="1200" b="0" baseline="0"/>
              <a:t>Arbeitsunfähigkeits-Fälle 2018</a:t>
            </a:r>
          </a:p>
        </c:rich>
      </c:tx>
      <c:layout>
        <c:manualLayout>
          <c:xMode val="edge"/>
          <c:yMode val="edge"/>
          <c:x val="0.21598391804077927"/>
          <c:y val="2.7210884353741496E-2"/>
        </c:manualLayout>
      </c:layout>
      <c:overlay val="0"/>
      <c:spPr>
        <a:effectLst/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6622053922649"/>
          <c:y val="0.15307702933894396"/>
          <c:w val="0.61564357890378207"/>
          <c:h val="0.5290360782824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'Nahrung, Gesundheit, private Be'!$C$3</c:f>
              <c:strCache>
                <c:ptCount val="1"/>
                <c:pt idx="0">
                  <c:v>Azubis*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'Nahrung, Gesundheit, private Be'!$B$4:$B$11</c:f>
              <c:strCache>
                <c:ptCount val="8"/>
                <c:pt idx="0">
                  <c:v>Friseurgewerbe</c:v>
                </c:pt>
                <c:pt idx="1">
                  <c:v>Augenoptik</c:v>
                </c:pt>
                <c:pt idx="2">
                  <c:v>Orthopädie- und Rehatechnik</c:v>
                </c:pt>
                <c:pt idx="3">
                  <c:v>Fleischverarbeitung</c:v>
                </c:pt>
                <c:pt idx="4">
                  <c:v>Schuhherstellung</c:v>
                </c:pt>
                <c:pt idx="5">
                  <c:v>Zahntechnik</c:v>
                </c:pt>
                <c:pt idx="6">
                  <c:v>Hörgeräteakustik</c:v>
                </c:pt>
                <c:pt idx="7">
                  <c:v>Back-, Konditoreiwarenherstellung</c:v>
                </c:pt>
              </c:strCache>
            </c:strRef>
          </c:cat>
          <c:val>
            <c:numRef>
              <c:f>'Nahrung, Gesundheit, private Be'!$C$4:$C$11</c:f>
              <c:numCache>
                <c:formatCode>0.0</c:formatCode>
                <c:ptCount val="8"/>
                <c:pt idx="0">
                  <c:v>318.28100000000001</c:v>
                </c:pt>
                <c:pt idx="1">
                  <c:v>305.06099999999998</c:v>
                </c:pt>
                <c:pt idx="2">
                  <c:v>296.13099999999997</c:v>
                </c:pt>
                <c:pt idx="3">
                  <c:v>293.52199999999999</c:v>
                </c:pt>
                <c:pt idx="4">
                  <c:v>286.476</c:v>
                </c:pt>
                <c:pt idx="5">
                  <c:v>278.46699999999998</c:v>
                </c:pt>
                <c:pt idx="6">
                  <c:v>258.87700000000001</c:v>
                </c:pt>
                <c:pt idx="7">
                  <c:v>248.624</c:v>
                </c:pt>
              </c:numCache>
            </c:numRef>
          </c:val>
        </c:ser>
        <c:ser>
          <c:idx val="1"/>
          <c:order val="1"/>
          <c:tx>
            <c:strRef>
              <c:f>'Nahrung, Gesundheit, private Be'!$D$3</c:f>
              <c:strCache>
                <c:ptCount val="1"/>
                <c:pt idx="0">
                  <c:v>alle Beschäftigte*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'Nahrung, Gesundheit, private Be'!$B$4:$B$11</c:f>
              <c:strCache>
                <c:ptCount val="8"/>
                <c:pt idx="0">
                  <c:v>Friseurgewerbe</c:v>
                </c:pt>
                <c:pt idx="1">
                  <c:v>Augenoptik</c:v>
                </c:pt>
                <c:pt idx="2">
                  <c:v>Orthopädie- und Rehatechnik</c:v>
                </c:pt>
                <c:pt idx="3">
                  <c:v>Fleischverarbeitung</c:v>
                </c:pt>
                <c:pt idx="4">
                  <c:v>Schuhherstellung</c:v>
                </c:pt>
                <c:pt idx="5">
                  <c:v>Zahntechnik</c:v>
                </c:pt>
                <c:pt idx="6">
                  <c:v>Hörgeräteakustik</c:v>
                </c:pt>
                <c:pt idx="7">
                  <c:v>Back-, Konditoreiwarenherstellung</c:v>
                </c:pt>
              </c:strCache>
            </c:strRef>
          </c:cat>
          <c:val>
            <c:numRef>
              <c:f>'Nahrung, Gesundheit, private Be'!$D$4:$D$11</c:f>
              <c:numCache>
                <c:formatCode>0.0</c:formatCode>
                <c:ptCount val="8"/>
                <c:pt idx="0">
                  <c:v>165.85900000000001</c:v>
                </c:pt>
                <c:pt idx="1">
                  <c:v>196.89599999999999</c:v>
                </c:pt>
                <c:pt idx="2">
                  <c:v>183.04300000000001</c:v>
                </c:pt>
                <c:pt idx="3">
                  <c:v>142.07300000000001</c:v>
                </c:pt>
                <c:pt idx="4">
                  <c:v>186.518</c:v>
                </c:pt>
                <c:pt idx="5">
                  <c:v>158.86000000000001</c:v>
                </c:pt>
                <c:pt idx="6">
                  <c:v>203.17699999999999</c:v>
                </c:pt>
                <c:pt idx="7">
                  <c:v>133.1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16864"/>
        <c:axId val="135718400"/>
        <c:axId val="0"/>
      </c:bar3DChart>
      <c:catAx>
        <c:axId val="135716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135718400"/>
        <c:crosses val="autoZero"/>
        <c:auto val="1"/>
        <c:lblAlgn val="ctr"/>
        <c:lblOffset val="100"/>
        <c:noMultiLvlLbl val="0"/>
      </c:catAx>
      <c:valAx>
        <c:axId val="1357184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100" b="0"/>
                  <a:t>AU-Fälle pro 100 Beschäftigte</a:t>
                </a:r>
              </a:p>
              <a:p>
                <a:pPr>
                  <a:defRPr/>
                </a:pPr>
                <a:r>
                  <a:rPr lang="en-US" sz="900" b="0"/>
                  <a:t>(AOK-Mitglieder)</a:t>
                </a:r>
              </a:p>
            </c:rich>
          </c:tx>
          <c:layout>
            <c:manualLayout>
              <c:xMode val="edge"/>
              <c:yMode val="edge"/>
              <c:x val="4.8787775573854796E-2"/>
              <c:y val="6.050594325060016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3571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37329780342348"/>
          <c:y val="0.43201437482652333"/>
          <c:w val="0.16748505673432043"/>
          <c:h val="9.5464041020846421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250452</xdr:colOff>
      <xdr:row>6</xdr:row>
      <xdr:rowOff>11766</xdr:rowOff>
    </xdr:from>
    <xdr:to>
      <xdr:col>18</xdr:col>
      <xdr:colOff>421902</xdr:colOff>
      <xdr:row>33</xdr:row>
      <xdr:rowOff>2241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0.12717</cdr:x>
      <cdr:y>0.80567</cdr:y>
    </cdr:from>
    <cdr:to>
      <cdr:x>0.2659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38200" y="4629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0.75408</cdr:x>
      <cdr:y>0.81589</cdr:y>
    </cdr:from>
    <cdr:to>
      <cdr:x>1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645523" y="4188760"/>
          <a:ext cx="1841127" cy="945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e-DE" sz="900"/>
            <a:t>Die Zahlen beziehen sich auf Arbeit-</a:t>
          </a:r>
          <a:br>
            <a:rPr lang="de-DE" sz="900"/>
          </a:br>
          <a:r>
            <a:rPr lang="de-DE" sz="900"/>
            <a:t>nehmer, die fachlich ausgerichtete </a:t>
          </a:r>
          <a:br>
            <a:rPr lang="de-DE" sz="900"/>
          </a:br>
          <a:r>
            <a:rPr lang="de-DE" sz="900"/>
            <a:t>Tätigkeiten ausüben (Tätigkeiten, </a:t>
          </a:r>
          <a:br>
            <a:rPr lang="de-DE" sz="900"/>
          </a:br>
          <a:r>
            <a:rPr lang="de-DE" sz="900"/>
            <a:t>für die der Abschluss einer zwei- </a:t>
          </a:r>
          <a:br>
            <a:rPr lang="de-DE" sz="900"/>
          </a:br>
          <a:r>
            <a:rPr lang="de-DE" sz="900"/>
            <a:t>bis dreijährigen Berufsausbildung </a:t>
          </a:r>
          <a:br>
            <a:rPr lang="de-DE" sz="900"/>
          </a:br>
          <a:r>
            <a:rPr lang="de-DE" sz="900"/>
            <a:t>üblich ist).</a:t>
          </a:r>
        </a:p>
      </cdr:txBody>
    </cdr:sp>
  </cdr:relSizeAnchor>
  <cdr:relSizeAnchor xmlns:cdr="http://schemas.openxmlformats.org/drawingml/2006/chartDrawing">
    <cdr:from>
      <cdr:x>0</cdr:x>
      <cdr:y>0.95504</cdr:y>
    </cdr:from>
    <cdr:to>
      <cdr:x>0.48309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4903134"/>
          <a:ext cx="3616698" cy="23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effectLst/>
              <a:latin typeface="+mn-lt"/>
              <a:ea typeface="+mn-ea"/>
              <a:cs typeface="+mn-cs"/>
            </a:rPr>
            <a:t>Daten: Wissenschaftliches Institut der AOK (WIdO), Grafik: handwerk.com</a:t>
          </a:r>
          <a:r>
            <a:rPr lang="de-DE" sz="1100">
              <a:effectLst/>
              <a:latin typeface="+mn-lt"/>
              <a:ea typeface="+mn-ea"/>
              <a:cs typeface="+mn-cs"/>
            </a:rPr>
            <a:t/>
          </a:r>
          <a:br>
            <a:rPr lang="de-DE" sz="1100">
              <a:effectLst/>
              <a:latin typeface="+mn-lt"/>
              <a:ea typeface="+mn-ea"/>
              <a:cs typeface="+mn-cs"/>
            </a:rPr>
          </a:br>
          <a:r>
            <a:rPr lang="de-DE" sz="900">
              <a:effectLst/>
              <a:latin typeface="+mn-lt"/>
              <a:ea typeface="+mn-ea"/>
              <a:cs typeface="+mn-cs"/>
            </a:rPr>
            <a:t/>
          </a:r>
          <a:br>
            <a:rPr lang="de-DE" sz="900">
              <a:effectLst/>
              <a:latin typeface="+mn-lt"/>
              <a:ea typeface="+mn-ea"/>
              <a:cs typeface="+mn-cs"/>
            </a:rPr>
          </a:br>
          <a:endParaRPr lang="de-DE" sz="1100"/>
        </a:p>
      </cdr:txBody>
    </cdr:sp>
  </cdr:relSizeAnchor>
  <cdr:relSizeAnchor xmlns:cdr="http://schemas.openxmlformats.org/drawingml/2006/chartDrawing">
    <cdr:from>
      <cdr:x>0.80242</cdr:x>
      <cdr:y>0.52275</cdr:y>
    </cdr:from>
    <cdr:to>
      <cdr:x>0.97036</cdr:x>
      <cdr:y>0.58398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6007473" y="2683809"/>
          <a:ext cx="12573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900"/>
            <a:t>*ganzjährig Versicherte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250452</xdr:colOff>
      <xdr:row>6</xdr:row>
      <xdr:rowOff>11766</xdr:rowOff>
    </xdr:from>
    <xdr:to>
      <xdr:col>18</xdr:col>
      <xdr:colOff>421902</xdr:colOff>
      <xdr:row>33</xdr:row>
      <xdr:rowOff>2241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0.12717</cdr:x>
      <cdr:y>0.80567</cdr:y>
    </cdr:from>
    <cdr:to>
      <cdr:x>0.2659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38200" y="4629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0.75408</cdr:x>
      <cdr:y>0.81589</cdr:y>
    </cdr:from>
    <cdr:to>
      <cdr:x>1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645523" y="4188760"/>
          <a:ext cx="1841127" cy="945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e-DE" sz="900"/>
            <a:t>Die Zahlen beziehen sich auf Arbeit-</a:t>
          </a:r>
          <a:br>
            <a:rPr lang="de-DE" sz="900"/>
          </a:br>
          <a:r>
            <a:rPr lang="de-DE" sz="900"/>
            <a:t>nehmer, die fachlich ausgerichtete </a:t>
          </a:r>
          <a:br>
            <a:rPr lang="de-DE" sz="900"/>
          </a:br>
          <a:r>
            <a:rPr lang="de-DE" sz="900"/>
            <a:t>Tätigkeiten ausüben (Tätigkeiten, </a:t>
          </a:r>
          <a:br>
            <a:rPr lang="de-DE" sz="900"/>
          </a:br>
          <a:r>
            <a:rPr lang="de-DE" sz="900"/>
            <a:t>für die der Abschluss einer zwei- </a:t>
          </a:r>
          <a:br>
            <a:rPr lang="de-DE" sz="900"/>
          </a:br>
          <a:r>
            <a:rPr lang="de-DE" sz="900"/>
            <a:t>bis dreijährigen Berufsausbildung </a:t>
          </a:r>
          <a:br>
            <a:rPr lang="de-DE" sz="900"/>
          </a:br>
          <a:r>
            <a:rPr lang="de-DE" sz="900"/>
            <a:t>üblich ist).</a:t>
          </a:r>
        </a:p>
      </cdr:txBody>
    </cdr:sp>
  </cdr:relSizeAnchor>
  <cdr:relSizeAnchor xmlns:cdr="http://schemas.openxmlformats.org/drawingml/2006/chartDrawing">
    <cdr:from>
      <cdr:x>0</cdr:x>
      <cdr:y>0.95504</cdr:y>
    </cdr:from>
    <cdr:to>
      <cdr:x>0.48309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4903134"/>
          <a:ext cx="3616698" cy="23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effectLst/>
              <a:latin typeface="+mn-lt"/>
              <a:ea typeface="+mn-ea"/>
              <a:cs typeface="+mn-cs"/>
            </a:rPr>
            <a:t>Daten: Wissenschaftliches Institut der AOK (WIdO), Grafik: handwerk.com</a:t>
          </a:r>
          <a:r>
            <a:rPr lang="de-DE" sz="1100">
              <a:effectLst/>
              <a:latin typeface="+mn-lt"/>
              <a:ea typeface="+mn-ea"/>
              <a:cs typeface="+mn-cs"/>
            </a:rPr>
            <a:t/>
          </a:r>
          <a:br>
            <a:rPr lang="de-DE" sz="1100">
              <a:effectLst/>
              <a:latin typeface="+mn-lt"/>
              <a:ea typeface="+mn-ea"/>
              <a:cs typeface="+mn-cs"/>
            </a:rPr>
          </a:br>
          <a:r>
            <a:rPr lang="de-DE" sz="900">
              <a:effectLst/>
              <a:latin typeface="+mn-lt"/>
              <a:ea typeface="+mn-ea"/>
              <a:cs typeface="+mn-cs"/>
            </a:rPr>
            <a:t/>
          </a:r>
          <a:br>
            <a:rPr lang="de-DE" sz="900">
              <a:effectLst/>
              <a:latin typeface="+mn-lt"/>
              <a:ea typeface="+mn-ea"/>
              <a:cs typeface="+mn-cs"/>
            </a:rPr>
          </a:br>
          <a:endParaRPr lang="de-DE" sz="1100"/>
        </a:p>
      </cdr:txBody>
    </cdr:sp>
  </cdr:relSizeAnchor>
  <cdr:relSizeAnchor xmlns:cdr="http://schemas.openxmlformats.org/drawingml/2006/chartDrawing">
    <cdr:from>
      <cdr:x>0.80242</cdr:x>
      <cdr:y>0.52275</cdr:y>
    </cdr:from>
    <cdr:to>
      <cdr:x>0.97036</cdr:x>
      <cdr:y>0.58398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6007473" y="2683809"/>
          <a:ext cx="12573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900"/>
            <a:t>*ganzjährig Versicherte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0.12717</cdr:x>
      <cdr:y>0.80567</cdr:y>
    </cdr:from>
    <cdr:to>
      <cdr:x>0.2659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38200" y="4629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0.75408</cdr:x>
      <cdr:y>0.81589</cdr:y>
    </cdr:from>
    <cdr:to>
      <cdr:x>1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645523" y="4188760"/>
          <a:ext cx="1841127" cy="945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e-DE" sz="900"/>
            <a:t>Die Zahlen beziehen sich auf Arbeit-</a:t>
          </a:r>
          <a:br>
            <a:rPr lang="de-DE" sz="900"/>
          </a:br>
          <a:r>
            <a:rPr lang="de-DE" sz="900"/>
            <a:t>nehmer, die fachlich ausgerichtete </a:t>
          </a:r>
          <a:br>
            <a:rPr lang="de-DE" sz="900"/>
          </a:br>
          <a:r>
            <a:rPr lang="de-DE" sz="900"/>
            <a:t>Tätigkeiten ausüben (Tätigkeiten, </a:t>
          </a:r>
          <a:br>
            <a:rPr lang="de-DE" sz="900"/>
          </a:br>
          <a:r>
            <a:rPr lang="de-DE" sz="900"/>
            <a:t>für die der Abschluss einer zwei- </a:t>
          </a:r>
          <a:br>
            <a:rPr lang="de-DE" sz="900"/>
          </a:br>
          <a:r>
            <a:rPr lang="de-DE" sz="900"/>
            <a:t>bis dreijährigen Berufsausbildung </a:t>
          </a:r>
          <a:br>
            <a:rPr lang="de-DE" sz="900"/>
          </a:br>
          <a:r>
            <a:rPr lang="de-DE" sz="900"/>
            <a:t>üblich ist).</a:t>
          </a:r>
        </a:p>
      </cdr:txBody>
    </cdr:sp>
  </cdr:relSizeAnchor>
  <cdr:relSizeAnchor xmlns:cdr="http://schemas.openxmlformats.org/drawingml/2006/chartDrawing">
    <cdr:from>
      <cdr:x>0</cdr:x>
      <cdr:y>0.95504</cdr:y>
    </cdr:from>
    <cdr:to>
      <cdr:x>0.48309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4903134"/>
          <a:ext cx="3616698" cy="23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effectLst/>
              <a:latin typeface="+mn-lt"/>
              <a:ea typeface="+mn-ea"/>
              <a:cs typeface="+mn-cs"/>
            </a:rPr>
            <a:t>Daten: Wissenschaftliches Institut der AOK (WIdO), Grafik: handwerk.com</a:t>
          </a:r>
          <a:r>
            <a:rPr lang="de-DE" sz="1100">
              <a:effectLst/>
              <a:latin typeface="+mn-lt"/>
              <a:ea typeface="+mn-ea"/>
              <a:cs typeface="+mn-cs"/>
            </a:rPr>
            <a:t/>
          </a:r>
          <a:br>
            <a:rPr lang="de-DE" sz="1100">
              <a:effectLst/>
              <a:latin typeface="+mn-lt"/>
              <a:ea typeface="+mn-ea"/>
              <a:cs typeface="+mn-cs"/>
            </a:rPr>
          </a:br>
          <a:r>
            <a:rPr lang="de-DE" sz="900">
              <a:effectLst/>
              <a:latin typeface="+mn-lt"/>
              <a:ea typeface="+mn-ea"/>
              <a:cs typeface="+mn-cs"/>
            </a:rPr>
            <a:t/>
          </a:r>
          <a:br>
            <a:rPr lang="de-DE" sz="900">
              <a:effectLst/>
              <a:latin typeface="+mn-lt"/>
              <a:ea typeface="+mn-ea"/>
              <a:cs typeface="+mn-cs"/>
            </a:rPr>
          </a:br>
          <a:endParaRPr lang="de-DE" sz="1100"/>
        </a:p>
      </cdr:txBody>
    </cdr:sp>
  </cdr:relSizeAnchor>
  <cdr:relSizeAnchor xmlns:cdr="http://schemas.openxmlformats.org/drawingml/2006/chartDrawing">
    <cdr:from>
      <cdr:x>0.80242</cdr:x>
      <cdr:y>0.52275</cdr:y>
    </cdr:from>
    <cdr:to>
      <cdr:x>0.97036</cdr:x>
      <cdr:y>0.58398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6007473" y="2683809"/>
          <a:ext cx="12573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900"/>
            <a:t>*ganzjährig Versicherte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250452</xdr:colOff>
      <xdr:row>5</xdr:row>
      <xdr:rowOff>11766</xdr:rowOff>
    </xdr:from>
    <xdr:to>
      <xdr:col>18</xdr:col>
      <xdr:colOff>421902</xdr:colOff>
      <xdr:row>31</xdr:row>
      <xdr:rowOff>2241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0.12717</cdr:x>
      <cdr:y>0.80567</cdr:y>
    </cdr:from>
    <cdr:to>
      <cdr:x>0.2659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38200" y="4629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0.75408</cdr:x>
      <cdr:y>0.80288</cdr:y>
    </cdr:from>
    <cdr:to>
      <cdr:x>1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657421" y="3969028"/>
          <a:ext cx="1844994" cy="974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e-DE" sz="900"/>
            <a:t>Die Zahlen beziehen sich auf Arbeit-</a:t>
          </a:r>
          <a:br>
            <a:rPr lang="de-DE" sz="900"/>
          </a:br>
          <a:r>
            <a:rPr lang="de-DE" sz="900"/>
            <a:t>nehmer, die fachlich ausgerichtete </a:t>
          </a:r>
          <a:br>
            <a:rPr lang="de-DE" sz="900"/>
          </a:br>
          <a:r>
            <a:rPr lang="de-DE" sz="900"/>
            <a:t>Tätigkeiten ausüben (Tätigkeiten, </a:t>
          </a:r>
          <a:br>
            <a:rPr lang="de-DE" sz="900"/>
          </a:br>
          <a:r>
            <a:rPr lang="de-DE" sz="900"/>
            <a:t>für die der Abschluss einer zwei- </a:t>
          </a:r>
          <a:br>
            <a:rPr lang="de-DE" sz="900"/>
          </a:br>
          <a:r>
            <a:rPr lang="de-DE" sz="900"/>
            <a:t>bis dreijährigen Berufsausbildung </a:t>
          </a:r>
          <a:br>
            <a:rPr lang="de-DE" sz="900"/>
          </a:br>
          <a:r>
            <a:rPr lang="de-DE" sz="900"/>
            <a:t>üblich ist).</a:t>
          </a:r>
        </a:p>
      </cdr:txBody>
    </cdr:sp>
  </cdr:relSizeAnchor>
  <cdr:relSizeAnchor xmlns:cdr="http://schemas.openxmlformats.org/drawingml/2006/chartDrawing">
    <cdr:from>
      <cdr:x>0</cdr:x>
      <cdr:y>0.95504</cdr:y>
    </cdr:from>
    <cdr:to>
      <cdr:x>0.48309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4903134"/>
          <a:ext cx="3616698" cy="23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effectLst/>
              <a:latin typeface="+mn-lt"/>
              <a:ea typeface="+mn-ea"/>
              <a:cs typeface="+mn-cs"/>
            </a:rPr>
            <a:t>Daten: Wissenschaftliches Institut der AOK (WIdO), Grafik: handwerk.com</a:t>
          </a:r>
          <a:r>
            <a:rPr lang="de-DE" sz="1100">
              <a:effectLst/>
              <a:latin typeface="+mn-lt"/>
              <a:ea typeface="+mn-ea"/>
              <a:cs typeface="+mn-cs"/>
            </a:rPr>
            <a:t/>
          </a:r>
          <a:br>
            <a:rPr lang="de-DE" sz="1100">
              <a:effectLst/>
              <a:latin typeface="+mn-lt"/>
              <a:ea typeface="+mn-ea"/>
              <a:cs typeface="+mn-cs"/>
            </a:rPr>
          </a:br>
          <a:r>
            <a:rPr lang="de-DE" sz="900">
              <a:effectLst/>
              <a:latin typeface="+mn-lt"/>
              <a:ea typeface="+mn-ea"/>
              <a:cs typeface="+mn-cs"/>
            </a:rPr>
            <a:t/>
          </a:r>
          <a:br>
            <a:rPr lang="de-DE" sz="900">
              <a:effectLst/>
              <a:latin typeface="+mn-lt"/>
              <a:ea typeface="+mn-ea"/>
              <a:cs typeface="+mn-cs"/>
            </a:rPr>
          </a:br>
          <a:endParaRPr lang="de-DE" sz="1100"/>
        </a:p>
      </cdr:txBody>
    </cdr:sp>
  </cdr:relSizeAnchor>
  <cdr:relSizeAnchor xmlns:cdr="http://schemas.openxmlformats.org/drawingml/2006/chartDrawing">
    <cdr:from>
      <cdr:x>0.80242</cdr:x>
      <cdr:y>0.52275</cdr:y>
    </cdr:from>
    <cdr:to>
      <cdr:x>0.97036</cdr:x>
      <cdr:y>0.58398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6007473" y="2683809"/>
          <a:ext cx="12573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900"/>
            <a:t>*ganzjährig Versicherte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250452</xdr:colOff>
      <xdr:row>6</xdr:row>
      <xdr:rowOff>11766</xdr:rowOff>
    </xdr:from>
    <xdr:to>
      <xdr:col>18</xdr:col>
      <xdr:colOff>421902</xdr:colOff>
      <xdr:row>33</xdr:row>
      <xdr:rowOff>2241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0.12717</cdr:x>
      <cdr:y>0.80567</cdr:y>
    </cdr:from>
    <cdr:to>
      <cdr:x>0.2659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38200" y="4629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0.75408</cdr:x>
      <cdr:y>0.81589</cdr:y>
    </cdr:from>
    <cdr:to>
      <cdr:x>1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645523" y="4188760"/>
          <a:ext cx="1841127" cy="945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e-DE" sz="900"/>
            <a:t>Die Zahlen beziehen sich auf Arbeit-</a:t>
          </a:r>
          <a:br>
            <a:rPr lang="de-DE" sz="900"/>
          </a:br>
          <a:r>
            <a:rPr lang="de-DE" sz="900"/>
            <a:t>nehmer, die fachlich ausgerichtete </a:t>
          </a:r>
          <a:br>
            <a:rPr lang="de-DE" sz="900"/>
          </a:br>
          <a:r>
            <a:rPr lang="de-DE" sz="900"/>
            <a:t>Tätigkeiten ausüben (Tätigkeiten, </a:t>
          </a:r>
          <a:br>
            <a:rPr lang="de-DE" sz="900"/>
          </a:br>
          <a:r>
            <a:rPr lang="de-DE" sz="900"/>
            <a:t>für die der Abschluss einer zwei- </a:t>
          </a:r>
          <a:br>
            <a:rPr lang="de-DE" sz="900"/>
          </a:br>
          <a:r>
            <a:rPr lang="de-DE" sz="900"/>
            <a:t>bis dreijährigen Berufsausbildung </a:t>
          </a:r>
          <a:br>
            <a:rPr lang="de-DE" sz="900"/>
          </a:br>
          <a:r>
            <a:rPr lang="de-DE" sz="900"/>
            <a:t>üblich ist).</a:t>
          </a:r>
        </a:p>
      </cdr:txBody>
    </cdr:sp>
  </cdr:relSizeAnchor>
  <cdr:relSizeAnchor xmlns:cdr="http://schemas.openxmlformats.org/drawingml/2006/chartDrawing">
    <cdr:from>
      <cdr:x>0</cdr:x>
      <cdr:y>0.95504</cdr:y>
    </cdr:from>
    <cdr:to>
      <cdr:x>0.48309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4903134"/>
          <a:ext cx="3616698" cy="23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effectLst/>
              <a:latin typeface="+mn-lt"/>
              <a:ea typeface="+mn-ea"/>
              <a:cs typeface="+mn-cs"/>
            </a:rPr>
            <a:t>Daten: Wissenschaftliches Institut der AOK (WIdO), Grafik: handwerk.com</a:t>
          </a:r>
          <a:r>
            <a:rPr lang="de-DE" sz="1100">
              <a:effectLst/>
              <a:latin typeface="+mn-lt"/>
              <a:ea typeface="+mn-ea"/>
              <a:cs typeface="+mn-cs"/>
            </a:rPr>
            <a:t/>
          </a:r>
          <a:br>
            <a:rPr lang="de-DE" sz="1100">
              <a:effectLst/>
              <a:latin typeface="+mn-lt"/>
              <a:ea typeface="+mn-ea"/>
              <a:cs typeface="+mn-cs"/>
            </a:rPr>
          </a:br>
          <a:r>
            <a:rPr lang="de-DE" sz="900">
              <a:effectLst/>
              <a:latin typeface="+mn-lt"/>
              <a:ea typeface="+mn-ea"/>
              <a:cs typeface="+mn-cs"/>
            </a:rPr>
            <a:t/>
          </a:r>
          <a:br>
            <a:rPr lang="de-DE" sz="900">
              <a:effectLst/>
              <a:latin typeface="+mn-lt"/>
              <a:ea typeface="+mn-ea"/>
              <a:cs typeface="+mn-cs"/>
            </a:rPr>
          </a:br>
          <a:endParaRPr lang="de-DE" sz="1100"/>
        </a:p>
      </cdr:txBody>
    </cdr:sp>
  </cdr:relSizeAnchor>
  <cdr:relSizeAnchor xmlns:cdr="http://schemas.openxmlformats.org/drawingml/2006/chartDrawing">
    <cdr:from>
      <cdr:x>0.80242</cdr:x>
      <cdr:y>0.52275</cdr:y>
    </cdr:from>
    <cdr:to>
      <cdr:x>0.97036</cdr:x>
      <cdr:y>0.58398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6007473" y="2683809"/>
          <a:ext cx="12573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900"/>
            <a:t>*ganzjährig Versicherte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250452</xdr:colOff>
      <xdr:row>6</xdr:row>
      <xdr:rowOff>11766</xdr:rowOff>
    </xdr:from>
    <xdr:to>
      <xdr:col>18</xdr:col>
      <xdr:colOff>421902</xdr:colOff>
      <xdr:row>33</xdr:row>
      <xdr:rowOff>2241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0.12717</cdr:x>
      <cdr:y>0.80567</cdr:y>
    </cdr:from>
    <cdr:to>
      <cdr:x>0.2659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38200" y="4629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0.75408</cdr:x>
      <cdr:y>0.81589</cdr:y>
    </cdr:from>
    <cdr:to>
      <cdr:x>1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645523" y="4188760"/>
          <a:ext cx="1841127" cy="945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e-DE" sz="900"/>
            <a:t>Die Zahlen beziehen sich auf Arbeit-</a:t>
          </a:r>
          <a:br>
            <a:rPr lang="de-DE" sz="900"/>
          </a:br>
          <a:r>
            <a:rPr lang="de-DE" sz="900"/>
            <a:t>nehmer, die fachlich ausgerichtete </a:t>
          </a:r>
          <a:br>
            <a:rPr lang="de-DE" sz="900"/>
          </a:br>
          <a:r>
            <a:rPr lang="de-DE" sz="900"/>
            <a:t>Tätigkeiten ausüben (Tätigkeiten, </a:t>
          </a:r>
          <a:br>
            <a:rPr lang="de-DE" sz="900"/>
          </a:br>
          <a:r>
            <a:rPr lang="de-DE" sz="900"/>
            <a:t>für die der Abschluss einer zwei- </a:t>
          </a:r>
          <a:br>
            <a:rPr lang="de-DE" sz="900"/>
          </a:br>
          <a:r>
            <a:rPr lang="de-DE" sz="900"/>
            <a:t>bis dreijährigen Berufsausbildung </a:t>
          </a:r>
          <a:br>
            <a:rPr lang="de-DE" sz="900"/>
          </a:br>
          <a:r>
            <a:rPr lang="de-DE" sz="900"/>
            <a:t>üblich ist).</a:t>
          </a:r>
        </a:p>
      </cdr:txBody>
    </cdr:sp>
  </cdr:relSizeAnchor>
  <cdr:relSizeAnchor xmlns:cdr="http://schemas.openxmlformats.org/drawingml/2006/chartDrawing">
    <cdr:from>
      <cdr:x>0</cdr:x>
      <cdr:y>0.95504</cdr:y>
    </cdr:from>
    <cdr:to>
      <cdr:x>0.48309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4903134"/>
          <a:ext cx="3616698" cy="23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effectLst/>
              <a:latin typeface="+mn-lt"/>
              <a:ea typeface="+mn-ea"/>
              <a:cs typeface="+mn-cs"/>
            </a:rPr>
            <a:t>Daten: Wissenschaftliches Institut der AOK (WIdO), Grafik: handwerk.com</a:t>
          </a:r>
          <a:r>
            <a:rPr lang="de-DE" sz="1100">
              <a:effectLst/>
              <a:latin typeface="+mn-lt"/>
              <a:ea typeface="+mn-ea"/>
              <a:cs typeface="+mn-cs"/>
            </a:rPr>
            <a:t/>
          </a:r>
          <a:br>
            <a:rPr lang="de-DE" sz="1100">
              <a:effectLst/>
              <a:latin typeface="+mn-lt"/>
              <a:ea typeface="+mn-ea"/>
              <a:cs typeface="+mn-cs"/>
            </a:rPr>
          </a:br>
          <a:r>
            <a:rPr lang="de-DE" sz="900">
              <a:effectLst/>
              <a:latin typeface="+mn-lt"/>
              <a:ea typeface="+mn-ea"/>
              <a:cs typeface="+mn-cs"/>
            </a:rPr>
            <a:t/>
          </a:r>
          <a:br>
            <a:rPr lang="de-DE" sz="900">
              <a:effectLst/>
              <a:latin typeface="+mn-lt"/>
              <a:ea typeface="+mn-ea"/>
              <a:cs typeface="+mn-cs"/>
            </a:rPr>
          </a:br>
          <a:endParaRPr lang="de-DE" sz="1100"/>
        </a:p>
      </cdr:txBody>
    </cdr:sp>
  </cdr:relSizeAnchor>
  <cdr:relSizeAnchor xmlns:cdr="http://schemas.openxmlformats.org/drawingml/2006/chartDrawing">
    <cdr:from>
      <cdr:x>0.80242</cdr:x>
      <cdr:y>0.52275</cdr:y>
    </cdr:from>
    <cdr:to>
      <cdr:x>0.97036</cdr:x>
      <cdr:y>0.58398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6007473" y="2683809"/>
          <a:ext cx="12573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900"/>
            <a:t>*ganzjährig Versicherte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250452</xdr:colOff>
      <xdr:row>6</xdr:row>
      <xdr:rowOff>11766</xdr:rowOff>
    </xdr:from>
    <xdr:to>
      <xdr:col>18</xdr:col>
      <xdr:colOff>421902</xdr:colOff>
      <xdr:row>33</xdr:row>
      <xdr:rowOff>2241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410-Azubikrank-Ausba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90410-Azubikrank-Ba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90410-Azubikrank-Fahrzeu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90410-Azubikrank-Metall-Glas-Gar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90410-Azubikrank-Sanit&#228;r-Elektro-IT-ne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90410-Azubikrank-Nahrung-Gesundheit-Priv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C3" t="str">
            <v>Azubis*</v>
          </cell>
          <cell r="D3" t="str">
            <v>alle Beschäftigte*</v>
          </cell>
        </row>
        <row r="4">
          <cell r="B4" t="str">
            <v>Gerüstbau</v>
          </cell>
          <cell r="C4">
            <v>442.63099999999997</v>
          </cell>
          <cell r="D4">
            <v>179.67400000000001</v>
          </cell>
        </row>
        <row r="5">
          <cell r="B5" t="str">
            <v>Bildhauerei</v>
          </cell>
          <cell r="C5">
            <v>370.20600000000002</v>
          </cell>
          <cell r="D5">
            <v>151.32300000000001</v>
          </cell>
        </row>
        <row r="6">
          <cell r="B6" t="str">
            <v>Maler- und Lackiererarbeiten</v>
          </cell>
          <cell r="C6">
            <v>366.863</v>
          </cell>
          <cell r="D6">
            <v>195.50299999999999</v>
          </cell>
        </row>
        <row r="7">
          <cell r="B7" t="str">
            <v>Dachdeckerei</v>
          </cell>
          <cell r="C7">
            <v>345.40300000000002</v>
          </cell>
          <cell r="D7">
            <v>193.84</v>
          </cell>
        </row>
        <row r="8">
          <cell r="B8" t="str">
            <v>Holz-, Möbel-, Innenausbau</v>
          </cell>
          <cell r="C8">
            <v>328.24799999999999</v>
          </cell>
          <cell r="D8">
            <v>188.57300000000001</v>
          </cell>
        </row>
        <row r="9">
          <cell r="B9" t="str">
            <v>Kältetechnik</v>
          </cell>
          <cell r="C9">
            <v>301.21100000000001</v>
          </cell>
          <cell r="D9">
            <v>222.85400000000001</v>
          </cell>
        </row>
        <row r="10">
          <cell r="B10" t="str">
            <v>Steinmetztechnik</v>
          </cell>
          <cell r="C10">
            <v>298.42599999999999</v>
          </cell>
          <cell r="D10">
            <v>171.95099999999999</v>
          </cell>
        </row>
        <row r="11">
          <cell r="B11" t="str">
            <v>Ofen- und Luftheizungsbau</v>
          </cell>
          <cell r="C11">
            <v>259.86799999999999</v>
          </cell>
          <cell r="D11">
            <v>164.23599999999999</v>
          </cell>
        </row>
        <row r="12">
          <cell r="B12" t="str">
            <v>Schornsteinfeger</v>
          </cell>
          <cell r="C12">
            <v>225.35300000000001</v>
          </cell>
          <cell r="D12">
            <v>176.029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C3" t="str">
            <v>Azubis*</v>
          </cell>
          <cell r="D3" t="str">
            <v>alle Beschäftigte*</v>
          </cell>
        </row>
        <row r="4">
          <cell r="B4" t="str">
            <v>Beton- und Stahlbetonbau</v>
          </cell>
          <cell r="C4">
            <v>446.07499999999999</v>
          </cell>
          <cell r="D4">
            <v>154.85300000000001</v>
          </cell>
        </row>
        <row r="5">
          <cell r="B5" t="str">
            <v>Straßen- und Asphaltbau</v>
          </cell>
          <cell r="C5">
            <v>412.96899999999999</v>
          </cell>
          <cell r="D5">
            <v>202.07900000000001</v>
          </cell>
        </row>
        <row r="6">
          <cell r="B6" t="str">
            <v>Stuckateurarbeiten</v>
          </cell>
          <cell r="C6">
            <v>410.39299999999997</v>
          </cell>
          <cell r="D6">
            <v>160.38399999999999</v>
          </cell>
        </row>
        <row r="7">
          <cell r="B7" t="str">
            <v>Isolierung</v>
          </cell>
          <cell r="C7">
            <v>374.40699999999998</v>
          </cell>
          <cell r="D7">
            <v>160.44900000000001</v>
          </cell>
        </row>
        <row r="8">
          <cell r="B8" t="str">
            <v>Maurerhandwerk</v>
          </cell>
          <cell r="C8">
            <v>366.11</v>
          </cell>
          <cell r="D8">
            <v>169.64400000000001</v>
          </cell>
        </row>
        <row r="9">
          <cell r="B9" t="str">
            <v>Schornsteinbau</v>
          </cell>
          <cell r="C9">
            <v>355.40100000000001</v>
          </cell>
          <cell r="D9">
            <v>180.01</v>
          </cell>
        </row>
        <row r="10">
          <cell r="B10" t="str">
            <v>Brunnenbau</v>
          </cell>
          <cell r="C10">
            <v>333.01600000000002</v>
          </cell>
          <cell r="D10">
            <v>155.733</v>
          </cell>
        </row>
        <row r="11">
          <cell r="B11" t="str">
            <v>Zimmerei</v>
          </cell>
          <cell r="C11">
            <v>258.33300000000003</v>
          </cell>
          <cell r="D11">
            <v>170.83799999999999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hrzeugbezug"/>
      <sheetName val="Tabelle2"/>
      <sheetName val="Tabelle3"/>
    </sheetNames>
    <sheetDataSet>
      <sheetData sheetId="0">
        <row r="3">
          <cell r="C3" t="str">
            <v>Azubis*</v>
          </cell>
          <cell r="D3" t="str">
            <v>alle Beschäftigte*</v>
          </cell>
        </row>
        <row r="4">
          <cell r="B4" t="str">
            <v>Fahrzeuglackierung</v>
          </cell>
          <cell r="C4">
            <v>357.78300000000002</v>
          </cell>
          <cell r="D4">
            <v>218.809</v>
          </cell>
        </row>
        <row r="5">
          <cell r="B5" t="str">
            <v>Kraftfahrzeugtechnik</v>
          </cell>
          <cell r="C5">
            <v>335.24900000000002</v>
          </cell>
          <cell r="D5">
            <v>208.58799999999999</v>
          </cell>
        </row>
        <row r="6">
          <cell r="B6" t="str">
            <v>Reifen-, Vulkanisationstechnik</v>
          </cell>
          <cell r="C6">
            <v>330.51400000000001</v>
          </cell>
          <cell r="D6">
            <v>181.91800000000001</v>
          </cell>
        </row>
        <row r="7">
          <cell r="B7" t="str">
            <v>Zweiradtechnik</v>
          </cell>
          <cell r="C7">
            <v>292.26900000000001</v>
          </cell>
          <cell r="D7">
            <v>181.209</v>
          </cell>
        </row>
        <row r="8">
          <cell r="B8" t="str">
            <v>Land-, Baumaschinentechnik</v>
          </cell>
          <cell r="C8">
            <v>221.13</v>
          </cell>
          <cell r="D8">
            <v>168.87299999999999</v>
          </cell>
        </row>
        <row r="9">
          <cell r="B9" t="str">
            <v>Schiffbautechnik</v>
          </cell>
          <cell r="C9">
            <v>154.39400000000001</v>
          </cell>
          <cell r="D9">
            <v>171.387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ll, Glas, Garn"/>
      <sheetName val="Tabelle2"/>
      <sheetName val="Tabelle3"/>
    </sheetNames>
    <sheetDataSet>
      <sheetData sheetId="0">
        <row r="3">
          <cell r="C3" t="str">
            <v>Azubis*</v>
          </cell>
          <cell r="D3" t="str">
            <v>alle Beschäftigte*</v>
          </cell>
        </row>
        <row r="4">
          <cell r="B4" t="str">
            <v>Garn- und Seilherstellung</v>
          </cell>
          <cell r="C4">
            <v>409.40499999999997</v>
          </cell>
          <cell r="D4">
            <v>185.59800000000001</v>
          </cell>
        </row>
        <row r="5">
          <cell r="B5" t="str">
            <v>Glasapparatebau</v>
          </cell>
          <cell r="C5">
            <v>401.44900000000001</v>
          </cell>
          <cell r="D5">
            <v>225.029</v>
          </cell>
        </row>
        <row r="6">
          <cell r="B6" t="str">
            <v>Metallbau</v>
          </cell>
          <cell r="C6">
            <v>394.851</v>
          </cell>
          <cell r="D6">
            <v>209.34800000000001</v>
          </cell>
        </row>
        <row r="7">
          <cell r="B7" t="str">
            <v>Klempnerei</v>
          </cell>
          <cell r="C7">
            <v>351.37599999999998</v>
          </cell>
          <cell r="D7">
            <v>197.19399999999999</v>
          </cell>
        </row>
        <row r="8">
          <cell r="B8" t="str">
            <v>Feinwerktechnik</v>
          </cell>
          <cell r="C8">
            <v>341.85599999999999</v>
          </cell>
          <cell r="D8">
            <v>218.631</v>
          </cell>
        </row>
        <row r="9">
          <cell r="B9" t="str">
            <v>Glaserei</v>
          </cell>
          <cell r="C9">
            <v>331.39400000000001</v>
          </cell>
          <cell r="D9">
            <v>198.52</v>
          </cell>
        </row>
        <row r="10">
          <cell r="B10" t="str">
            <v>Werkzeugtechnik</v>
          </cell>
          <cell r="C10">
            <v>326.29199999999997</v>
          </cell>
          <cell r="D10">
            <v>201.52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K, Elektro, IT"/>
      <sheetName val="Tabelle2"/>
      <sheetName val="Tabelle3"/>
    </sheetNames>
    <sheetDataSet>
      <sheetData sheetId="0">
        <row r="3">
          <cell r="C3" t="str">
            <v>Azubis*</v>
          </cell>
          <cell r="D3" t="str">
            <v>alle Beschäftigte*</v>
          </cell>
        </row>
        <row r="4">
          <cell r="B4" t="str">
            <v>Sanitär, Heizung, Klima</v>
          </cell>
          <cell r="C4">
            <v>343.18099999999998</v>
          </cell>
          <cell r="D4">
            <v>203.21600000000001</v>
          </cell>
        </row>
        <row r="5">
          <cell r="B5" t="str">
            <v>Bauelektrik</v>
          </cell>
          <cell r="C5">
            <v>330.71899999999999</v>
          </cell>
          <cell r="D5">
            <v>188.31100000000001</v>
          </cell>
        </row>
        <row r="6">
          <cell r="B6" t="str">
            <v>Elektromaschinentechnik</v>
          </cell>
          <cell r="C6">
            <v>322.23</v>
          </cell>
          <cell r="D6">
            <v>203.602</v>
          </cell>
        </row>
        <row r="7">
          <cell r="B7" t="str">
            <v>elektrische Betriebstechnik</v>
          </cell>
          <cell r="C7">
            <v>290.65499999999997</v>
          </cell>
          <cell r="D7">
            <v>197.96799999999999</v>
          </cell>
        </row>
        <row r="8">
          <cell r="B8" t="str">
            <v>IT und Telekommunikation</v>
          </cell>
          <cell r="C8">
            <v>289.24</v>
          </cell>
          <cell r="D8">
            <v>181.41300000000001</v>
          </cell>
        </row>
        <row r="9">
          <cell r="B9" t="str">
            <v>Elektrotechnik (ohne Spez.)</v>
          </cell>
          <cell r="C9">
            <v>280.52199999999999</v>
          </cell>
          <cell r="D9">
            <v>201.584</v>
          </cell>
        </row>
        <row r="10">
          <cell r="B10" t="str">
            <v>Automatisierungstechnik</v>
          </cell>
          <cell r="C10">
            <v>250.018</v>
          </cell>
          <cell r="D10">
            <v>193.41800000000001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hrung, Gesundheit, private Be"/>
      <sheetName val="Tabelle2"/>
      <sheetName val="Tabelle3"/>
    </sheetNames>
    <sheetDataSet>
      <sheetData sheetId="0">
        <row r="3">
          <cell r="C3" t="str">
            <v>Azubis*</v>
          </cell>
          <cell r="D3" t="str">
            <v>alle Beschäftigte*</v>
          </cell>
        </row>
        <row r="4">
          <cell r="B4" t="str">
            <v>Friseurgewerbe</v>
          </cell>
          <cell r="C4">
            <v>318.28100000000001</v>
          </cell>
          <cell r="D4">
            <v>165.85900000000001</v>
          </cell>
        </row>
        <row r="5">
          <cell r="B5" t="str">
            <v>Augenoptik</v>
          </cell>
          <cell r="C5">
            <v>305.06099999999998</v>
          </cell>
          <cell r="D5">
            <v>196.89599999999999</v>
          </cell>
        </row>
        <row r="6">
          <cell r="B6" t="str">
            <v>Orthopädie- und Rehatechnik</v>
          </cell>
          <cell r="C6">
            <v>296.13099999999997</v>
          </cell>
          <cell r="D6">
            <v>183.04300000000001</v>
          </cell>
        </row>
        <row r="7">
          <cell r="B7" t="str">
            <v>Fleischverarbeitung</v>
          </cell>
          <cell r="C7">
            <v>293.52199999999999</v>
          </cell>
          <cell r="D7">
            <v>142.07300000000001</v>
          </cell>
        </row>
        <row r="8">
          <cell r="B8" t="str">
            <v>Schuhherstellung</v>
          </cell>
          <cell r="C8">
            <v>286.476</v>
          </cell>
          <cell r="D8">
            <v>186.518</v>
          </cell>
        </row>
        <row r="9">
          <cell r="B9" t="str">
            <v>Zahntechnik</v>
          </cell>
          <cell r="C9">
            <v>278.46699999999998</v>
          </cell>
          <cell r="D9">
            <v>158.86000000000001</v>
          </cell>
        </row>
        <row r="10">
          <cell r="B10" t="str">
            <v>Hörgeräteakustik</v>
          </cell>
          <cell r="C10">
            <v>258.87700000000001</v>
          </cell>
          <cell r="D10">
            <v>203.17699999999999</v>
          </cell>
        </row>
        <row r="11">
          <cell r="B11" t="str">
            <v>Back-, Konditoreiwarenherstellung</v>
          </cell>
          <cell r="C11">
            <v>248.624</v>
          </cell>
          <cell r="D11">
            <v>133.1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30" zoomScaleNormal="130" workbookViewId="0">
      <selection activeCell="B12" sqref="B12"/>
    </sheetView>
  </sheetViews>
  <sheetFormatPr baseColWidth="10" defaultColWidth="9.140625" defaultRowHeight="15" x14ac:dyDescent="0.25"/>
  <cols>
    <col min="2" max="2" width="24.5703125" customWidth="1"/>
    <col min="4" max="4" width="16.5703125" customWidth="1"/>
  </cols>
  <sheetData>
    <row r="1" spans="1:5" ht="18.75" x14ac:dyDescent="0.25">
      <c r="B1" s="1" t="s">
        <v>13</v>
      </c>
      <c r="C1" s="1"/>
      <c r="D1" s="1"/>
    </row>
    <row r="2" spans="1:5" x14ac:dyDescent="0.25">
      <c r="B2" s="2"/>
    </row>
    <row r="3" spans="1:5" x14ac:dyDescent="0.25">
      <c r="C3" t="s">
        <v>1</v>
      </c>
      <c r="D3" t="s">
        <v>2</v>
      </c>
    </row>
    <row r="4" spans="1:5" x14ac:dyDescent="0.25">
      <c r="B4" s="5" t="s">
        <v>14</v>
      </c>
      <c r="C4" s="4">
        <v>446.07499999999999</v>
      </c>
      <c r="D4" s="4">
        <v>154.85300000000001</v>
      </c>
    </row>
    <row r="5" spans="1:5" x14ac:dyDescent="0.25">
      <c r="B5" s="5" t="s">
        <v>15</v>
      </c>
      <c r="C5" s="4">
        <v>412.96899999999999</v>
      </c>
      <c r="D5" s="4">
        <v>202.07900000000001</v>
      </c>
    </row>
    <row r="6" spans="1:5" x14ac:dyDescent="0.25">
      <c r="B6" s="5" t="s">
        <v>16</v>
      </c>
      <c r="C6" s="4">
        <v>410.39299999999997</v>
      </c>
      <c r="D6" s="4">
        <v>160.38399999999999</v>
      </c>
    </row>
    <row r="7" spans="1:5" x14ac:dyDescent="0.25">
      <c r="B7" s="3" t="s">
        <v>17</v>
      </c>
      <c r="C7" s="4">
        <v>374.40699999999998</v>
      </c>
      <c r="D7" s="4">
        <v>160.44900000000001</v>
      </c>
    </row>
    <row r="8" spans="1:5" x14ac:dyDescent="0.25">
      <c r="B8" s="5" t="s">
        <v>18</v>
      </c>
      <c r="C8" s="4">
        <v>366.11</v>
      </c>
      <c r="D8" s="4">
        <v>169.64400000000001</v>
      </c>
    </row>
    <row r="9" spans="1:5" x14ac:dyDescent="0.25">
      <c r="B9" s="8" t="s">
        <v>19</v>
      </c>
      <c r="C9" s="4">
        <v>355.40100000000001</v>
      </c>
      <c r="D9" s="4">
        <v>180.01</v>
      </c>
    </row>
    <row r="10" spans="1:5" x14ac:dyDescent="0.25">
      <c r="A10" s="5"/>
      <c r="B10" s="5" t="s">
        <v>20</v>
      </c>
      <c r="C10" s="4">
        <v>333.01600000000002</v>
      </c>
      <c r="D10" s="4">
        <v>155.733</v>
      </c>
      <c r="E10" s="5"/>
    </row>
    <row r="11" spans="1:5" x14ac:dyDescent="0.25">
      <c r="B11" s="5" t="s">
        <v>21</v>
      </c>
      <c r="C11" s="4">
        <v>258.33300000000003</v>
      </c>
      <c r="D11" s="4">
        <v>170.83799999999999</v>
      </c>
    </row>
    <row r="12" spans="1:5" x14ac:dyDescent="0.25">
      <c r="B12" s="9" t="s">
        <v>12</v>
      </c>
      <c r="C12" s="7">
        <f>SUM(C4:C11)/8</f>
        <v>369.58799999999997</v>
      </c>
    </row>
  </sheetData>
  <sheetProtection password="9862" sheet="1" objects="1" scenarios="1"/>
  <mergeCells count="1">
    <mergeCell ref="B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145" zoomScaleNormal="145" workbookViewId="0">
      <selection activeCell="D18" sqref="D18"/>
    </sheetView>
  </sheetViews>
  <sheetFormatPr baseColWidth="10" defaultColWidth="9.140625" defaultRowHeight="15" x14ac:dyDescent="0.25"/>
  <cols>
    <col min="2" max="2" width="24.5703125" customWidth="1"/>
    <col min="4" max="4" width="16.5703125" customWidth="1"/>
  </cols>
  <sheetData>
    <row r="1" spans="2:5" ht="18.75" x14ac:dyDescent="0.25">
      <c r="B1" s="1" t="s">
        <v>0</v>
      </c>
      <c r="C1" s="1"/>
      <c r="D1" s="1"/>
    </row>
    <row r="2" spans="2:5" x14ac:dyDescent="0.25">
      <c r="B2" s="2"/>
    </row>
    <row r="3" spans="2:5" x14ac:dyDescent="0.25">
      <c r="C3" t="s">
        <v>1</v>
      </c>
      <c r="D3" t="s">
        <v>2</v>
      </c>
    </row>
    <row r="4" spans="2:5" x14ac:dyDescent="0.25">
      <c r="B4" s="3" t="s">
        <v>3</v>
      </c>
      <c r="C4" s="4">
        <v>442.63099999999997</v>
      </c>
      <c r="D4" s="4">
        <v>179.67400000000001</v>
      </c>
      <c r="E4" s="5"/>
    </row>
    <row r="5" spans="2:5" x14ac:dyDescent="0.25">
      <c r="B5" s="3" t="s">
        <v>4</v>
      </c>
      <c r="C5" s="4">
        <v>370.20600000000002</v>
      </c>
      <c r="D5" s="4">
        <v>151.32300000000001</v>
      </c>
      <c r="E5" s="5"/>
    </row>
    <row r="6" spans="2:5" x14ac:dyDescent="0.25">
      <c r="B6" s="3" t="s">
        <v>5</v>
      </c>
      <c r="C6" s="4">
        <v>366.863</v>
      </c>
      <c r="D6" s="4">
        <v>195.50299999999999</v>
      </c>
      <c r="E6" s="5"/>
    </row>
    <row r="7" spans="2:5" x14ac:dyDescent="0.25">
      <c r="B7" s="3" t="s">
        <v>6</v>
      </c>
      <c r="C7" s="4">
        <v>345.40300000000002</v>
      </c>
      <c r="D7" s="4">
        <v>193.84</v>
      </c>
      <c r="E7" s="5"/>
    </row>
    <row r="8" spans="2:5" x14ac:dyDescent="0.25">
      <c r="B8" s="3" t="s">
        <v>7</v>
      </c>
      <c r="C8" s="4">
        <v>328.24799999999999</v>
      </c>
      <c r="D8" s="4">
        <v>188.57300000000001</v>
      </c>
      <c r="E8" s="5"/>
    </row>
    <row r="9" spans="2:5" x14ac:dyDescent="0.25">
      <c r="B9" s="3" t="s">
        <v>8</v>
      </c>
      <c r="C9" s="4">
        <v>301.21100000000001</v>
      </c>
      <c r="D9" s="4">
        <v>222.85400000000001</v>
      </c>
      <c r="E9" s="5"/>
    </row>
    <row r="10" spans="2:5" x14ac:dyDescent="0.25">
      <c r="B10" s="3" t="s">
        <v>9</v>
      </c>
      <c r="C10" s="4">
        <v>298.42599999999999</v>
      </c>
      <c r="D10" s="4">
        <v>171.95099999999999</v>
      </c>
      <c r="E10" s="5"/>
    </row>
    <row r="11" spans="2:5" x14ac:dyDescent="0.25">
      <c r="B11" s="3" t="s">
        <v>10</v>
      </c>
      <c r="C11" s="4">
        <v>259.86799999999999</v>
      </c>
      <c r="D11" s="4">
        <v>164.23599999999999</v>
      </c>
      <c r="E11" s="5"/>
    </row>
    <row r="12" spans="2:5" x14ac:dyDescent="0.25">
      <c r="B12" s="3" t="s">
        <v>11</v>
      </c>
      <c r="C12" s="4">
        <v>225.35300000000001</v>
      </c>
      <c r="D12" s="4">
        <v>176.029</v>
      </c>
      <c r="E12" s="5"/>
    </row>
    <row r="13" spans="2:5" x14ac:dyDescent="0.25">
      <c r="B13" s="6" t="s">
        <v>12</v>
      </c>
      <c r="C13" s="7">
        <f>SUM(C4:C12)/9</f>
        <v>326.46766666666667</v>
      </c>
    </row>
  </sheetData>
  <sheetProtection password="9862" sheet="1" objects="1" scenarios="1"/>
  <mergeCells count="1">
    <mergeCell ref="B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45" zoomScaleNormal="145" workbookViewId="0">
      <selection activeCell="C11" sqref="C11"/>
    </sheetView>
  </sheetViews>
  <sheetFormatPr baseColWidth="10" defaultColWidth="9.140625" defaultRowHeight="15" x14ac:dyDescent="0.25"/>
  <cols>
    <col min="2" max="2" width="24.5703125" customWidth="1"/>
    <col min="4" max="4" width="16.5703125" customWidth="1"/>
  </cols>
  <sheetData>
    <row r="1" spans="1:5" ht="18.75" x14ac:dyDescent="0.25">
      <c r="B1" s="13" t="s">
        <v>37</v>
      </c>
      <c r="C1" s="14"/>
      <c r="D1" s="14"/>
    </row>
    <row r="2" spans="1:5" x14ac:dyDescent="0.25">
      <c r="B2" s="2"/>
    </row>
    <row r="3" spans="1:5" x14ac:dyDescent="0.25">
      <c r="C3" t="s">
        <v>1</v>
      </c>
      <c r="D3" t="s">
        <v>2</v>
      </c>
    </row>
    <row r="4" spans="1:5" x14ac:dyDescent="0.25">
      <c r="B4" s="5" t="s">
        <v>38</v>
      </c>
      <c r="C4" s="4">
        <v>343.18099999999998</v>
      </c>
      <c r="D4" s="4">
        <v>203.21600000000001</v>
      </c>
    </row>
    <row r="5" spans="1:5" x14ac:dyDescent="0.25">
      <c r="B5" s="5" t="s">
        <v>39</v>
      </c>
      <c r="C5" s="4">
        <v>330.71899999999999</v>
      </c>
      <c r="D5" s="4">
        <v>188.31100000000001</v>
      </c>
    </row>
    <row r="6" spans="1:5" x14ac:dyDescent="0.25">
      <c r="B6" s="5" t="s">
        <v>40</v>
      </c>
      <c r="C6" s="4">
        <v>322.23</v>
      </c>
      <c r="D6" s="4">
        <v>203.602</v>
      </c>
    </row>
    <row r="7" spans="1:5" x14ac:dyDescent="0.25">
      <c r="B7" s="5" t="s">
        <v>41</v>
      </c>
      <c r="C7" s="4">
        <v>290.65499999999997</v>
      </c>
      <c r="D7" s="4">
        <v>197.96799999999999</v>
      </c>
    </row>
    <row r="8" spans="1:5" x14ac:dyDescent="0.25">
      <c r="B8" s="5" t="s">
        <v>42</v>
      </c>
      <c r="C8" s="4">
        <v>289.24</v>
      </c>
      <c r="D8" s="4">
        <v>181.41300000000001</v>
      </c>
    </row>
    <row r="9" spans="1:5" x14ac:dyDescent="0.25">
      <c r="B9" s="5" t="s">
        <v>43</v>
      </c>
      <c r="C9" s="4">
        <v>280.52199999999999</v>
      </c>
      <c r="D9" s="4">
        <v>201.584</v>
      </c>
    </row>
    <row r="10" spans="1:5" x14ac:dyDescent="0.25">
      <c r="A10" s="5"/>
      <c r="B10" s="5" t="s">
        <v>44</v>
      </c>
      <c r="C10" s="4">
        <v>250.018</v>
      </c>
      <c r="D10" s="4">
        <v>193.41800000000001</v>
      </c>
      <c r="E10" s="5"/>
    </row>
    <row r="11" spans="1:5" x14ac:dyDescent="0.25">
      <c r="B11" s="9" t="s">
        <v>12</v>
      </c>
      <c r="C11" s="3">
        <f>SUM(C4:C10)/7</f>
        <v>300.93785714285707</v>
      </c>
      <c r="D11" s="12"/>
    </row>
  </sheetData>
  <sheetProtection password="9862" sheet="1" objects="1" scenarios="1"/>
  <mergeCells count="1">
    <mergeCell ref="B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45" zoomScaleNormal="145" workbookViewId="0">
      <selection activeCell="B10" sqref="B10"/>
    </sheetView>
  </sheetViews>
  <sheetFormatPr baseColWidth="10" defaultColWidth="9.140625" defaultRowHeight="15" x14ac:dyDescent="0.25"/>
  <cols>
    <col min="2" max="2" width="24.5703125" customWidth="1"/>
    <col min="4" max="4" width="16.5703125" customWidth="1"/>
  </cols>
  <sheetData>
    <row r="1" spans="1:5" ht="18.75" x14ac:dyDescent="0.25">
      <c r="B1" s="10" t="s">
        <v>22</v>
      </c>
      <c r="C1" s="11"/>
      <c r="D1" s="11"/>
    </row>
    <row r="2" spans="1:5" x14ac:dyDescent="0.25">
      <c r="B2" s="2"/>
    </row>
    <row r="3" spans="1:5" x14ac:dyDescent="0.25">
      <c r="C3" t="s">
        <v>1</v>
      </c>
      <c r="D3" t="s">
        <v>2</v>
      </c>
    </row>
    <row r="4" spans="1:5" x14ac:dyDescent="0.25">
      <c r="B4" s="5" t="s">
        <v>23</v>
      </c>
      <c r="C4" s="4">
        <v>357.78300000000002</v>
      </c>
      <c r="D4" s="4">
        <v>218.809</v>
      </c>
      <c r="E4" s="5"/>
    </row>
    <row r="5" spans="1:5" x14ac:dyDescent="0.25">
      <c r="B5" s="5" t="s">
        <v>24</v>
      </c>
      <c r="C5" s="4">
        <v>335.24900000000002</v>
      </c>
      <c r="D5" s="4">
        <v>208.58799999999999</v>
      </c>
      <c r="E5" s="5"/>
    </row>
    <row r="6" spans="1:5" x14ac:dyDescent="0.25">
      <c r="B6" s="5" t="s">
        <v>25</v>
      </c>
      <c r="C6" s="4">
        <v>330.51400000000001</v>
      </c>
      <c r="D6" s="4">
        <v>181.91800000000001</v>
      </c>
      <c r="E6" s="5"/>
    </row>
    <row r="7" spans="1:5" x14ac:dyDescent="0.25">
      <c r="B7" s="5" t="s">
        <v>26</v>
      </c>
      <c r="C7" s="4">
        <v>292.26900000000001</v>
      </c>
      <c r="D7" s="4">
        <v>181.209</v>
      </c>
      <c r="E7" s="5"/>
    </row>
    <row r="8" spans="1:5" x14ac:dyDescent="0.25">
      <c r="B8" s="5" t="s">
        <v>27</v>
      </c>
      <c r="C8" s="4">
        <v>221.13</v>
      </c>
      <c r="D8" s="4">
        <v>168.87299999999999</v>
      </c>
      <c r="E8" s="5"/>
    </row>
    <row r="9" spans="1:5" x14ac:dyDescent="0.25">
      <c r="B9" s="5" t="s">
        <v>28</v>
      </c>
      <c r="C9" s="4">
        <v>154.39400000000001</v>
      </c>
      <c r="D9" s="4">
        <v>171.387</v>
      </c>
      <c r="E9" s="5"/>
    </row>
    <row r="10" spans="1:5" x14ac:dyDescent="0.25">
      <c r="A10" s="5"/>
      <c r="B10" s="9" t="s">
        <v>12</v>
      </c>
      <c r="C10" s="7">
        <f>SUM(C4:C9)/6</f>
        <v>281.88983333333334</v>
      </c>
      <c r="D10" s="12"/>
      <c r="E10" s="5"/>
    </row>
    <row r="11" spans="1:5" x14ac:dyDescent="0.25">
      <c r="B11" s="5"/>
      <c r="C11" s="3"/>
      <c r="D11" s="12"/>
      <c r="E11" s="5"/>
    </row>
    <row r="12" spans="1:5" x14ac:dyDescent="0.25">
      <c r="B12" s="5"/>
      <c r="C12" s="5"/>
      <c r="D12" s="5"/>
      <c r="E12" s="5"/>
    </row>
    <row r="13" spans="1:5" x14ac:dyDescent="0.25">
      <c r="B13" s="5"/>
      <c r="C13" s="5"/>
      <c r="D13" s="5"/>
      <c r="E13" s="5"/>
    </row>
    <row r="14" spans="1:5" x14ac:dyDescent="0.25">
      <c r="B14" s="5"/>
      <c r="C14" s="5"/>
      <c r="D14" s="5"/>
      <c r="E14" s="5"/>
    </row>
    <row r="15" spans="1:5" x14ac:dyDescent="0.25">
      <c r="B15" s="5"/>
      <c r="C15" s="5"/>
      <c r="D15" s="5"/>
      <c r="E15" s="5"/>
    </row>
  </sheetData>
  <sheetProtection password="9862" sheet="1" objects="1" scenarios="1"/>
  <mergeCells count="1">
    <mergeCell ref="B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C1" zoomScale="145" zoomScaleNormal="145" workbookViewId="0">
      <selection activeCell="T31" sqref="T31"/>
    </sheetView>
  </sheetViews>
  <sheetFormatPr baseColWidth="10" defaultColWidth="9.140625" defaultRowHeight="15" x14ac:dyDescent="0.25"/>
  <cols>
    <col min="2" max="2" width="24.5703125" customWidth="1"/>
    <col min="4" max="4" width="16.5703125" customWidth="1"/>
  </cols>
  <sheetData>
    <row r="1" spans="1:5" ht="18.75" x14ac:dyDescent="0.25">
      <c r="B1" s="13" t="s">
        <v>29</v>
      </c>
      <c r="C1" s="14"/>
      <c r="D1" s="14"/>
    </row>
    <row r="2" spans="1:5" x14ac:dyDescent="0.25">
      <c r="B2" s="2"/>
    </row>
    <row r="3" spans="1:5" x14ac:dyDescent="0.25">
      <c r="C3" t="s">
        <v>1</v>
      </c>
      <c r="D3" t="s">
        <v>2</v>
      </c>
    </row>
    <row r="4" spans="1:5" x14ac:dyDescent="0.25">
      <c r="B4" s="5" t="s">
        <v>30</v>
      </c>
      <c r="C4" s="4">
        <v>409.40499999999997</v>
      </c>
      <c r="D4" s="4">
        <v>185.59800000000001</v>
      </c>
    </row>
    <row r="5" spans="1:5" x14ac:dyDescent="0.25">
      <c r="B5" s="5" t="s">
        <v>31</v>
      </c>
      <c r="C5" s="4">
        <v>401.44900000000001</v>
      </c>
      <c r="D5" s="4">
        <v>225.029</v>
      </c>
    </row>
    <row r="6" spans="1:5" x14ac:dyDescent="0.25">
      <c r="B6" s="5" t="s">
        <v>32</v>
      </c>
      <c r="C6" s="4">
        <v>394.851</v>
      </c>
      <c r="D6" s="4">
        <v>209.34800000000001</v>
      </c>
    </row>
    <row r="7" spans="1:5" x14ac:dyDescent="0.25">
      <c r="B7" s="5" t="s">
        <v>33</v>
      </c>
      <c r="C7" s="4">
        <v>351.37599999999998</v>
      </c>
      <c r="D7" s="4">
        <v>197.19399999999999</v>
      </c>
    </row>
    <row r="8" spans="1:5" x14ac:dyDescent="0.25">
      <c r="B8" s="5" t="s">
        <v>34</v>
      </c>
      <c r="C8" s="4">
        <v>341.85599999999999</v>
      </c>
      <c r="D8" s="4">
        <v>218.631</v>
      </c>
    </row>
    <row r="9" spans="1:5" x14ac:dyDescent="0.25">
      <c r="B9" s="5" t="s">
        <v>35</v>
      </c>
      <c r="C9" s="4">
        <v>331.39400000000001</v>
      </c>
      <c r="D9" s="4">
        <v>198.52</v>
      </c>
    </row>
    <row r="10" spans="1:5" x14ac:dyDescent="0.25">
      <c r="A10" s="5"/>
      <c r="B10" s="5" t="s">
        <v>36</v>
      </c>
      <c r="C10" s="4">
        <v>326.29199999999997</v>
      </c>
      <c r="D10" s="4">
        <v>201.52</v>
      </c>
      <c r="E10" s="5"/>
    </row>
    <row r="11" spans="1:5" x14ac:dyDescent="0.25">
      <c r="B11" s="5"/>
      <c r="C11" s="3"/>
      <c r="D11" s="12"/>
    </row>
  </sheetData>
  <sheetProtection password="9862" sheet="1" objects="1" scenarios="1"/>
  <mergeCells count="1">
    <mergeCell ref="B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45" zoomScaleNormal="145" workbookViewId="0">
      <selection activeCell="B11" sqref="B11"/>
    </sheetView>
  </sheetViews>
  <sheetFormatPr baseColWidth="10" defaultColWidth="9.140625" defaultRowHeight="15" x14ac:dyDescent="0.25"/>
  <cols>
    <col min="2" max="2" width="24.5703125" customWidth="1"/>
    <col min="4" max="4" width="16.5703125" customWidth="1"/>
  </cols>
  <sheetData>
    <row r="1" spans="1:5" ht="18.75" x14ac:dyDescent="0.25">
      <c r="B1" s="14" t="s">
        <v>45</v>
      </c>
      <c r="C1" s="14"/>
      <c r="D1" s="14"/>
    </row>
    <row r="2" spans="1:5" x14ac:dyDescent="0.25">
      <c r="B2" s="2"/>
    </row>
    <row r="3" spans="1:5" x14ac:dyDescent="0.25">
      <c r="C3" t="s">
        <v>1</v>
      </c>
      <c r="D3" t="s">
        <v>2</v>
      </c>
    </row>
    <row r="4" spans="1:5" x14ac:dyDescent="0.25">
      <c r="B4" s="5" t="s">
        <v>46</v>
      </c>
      <c r="C4" s="4">
        <v>318.28100000000001</v>
      </c>
      <c r="D4" s="4">
        <v>165.85900000000001</v>
      </c>
    </row>
    <row r="5" spans="1:5" x14ac:dyDescent="0.25">
      <c r="B5" s="5" t="s">
        <v>47</v>
      </c>
      <c r="C5" s="4">
        <v>305.06099999999998</v>
      </c>
      <c r="D5" s="4">
        <v>196.89599999999999</v>
      </c>
    </row>
    <row r="6" spans="1:5" x14ac:dyDescent="0.25">
      <c r="B6" s="5" t="s">
        <v>48</v>
      </c>
      <c r="C6" s="4">
        <v>296.13099999999997</v>
      </c>
      <c r="D6" s="4">
        <v>183.04300000000001</v>
      </c>
    </row>
    <row r="7" spans="1:5" x14ac:dyDescent="0.25">
      <c r="B7" s="5" t="s">
        <v>49</v>
      </c>
      <c r="C7" s="4">
        <v>293.52199999999999</v>
      </c>
      <c r="D7" s="4">
        <v>142.07300000000001</v>
      </c>
    </row>
    <row r="8" spans="1:5" x14ac:dyDescent="0.25">
      <c r="B8" s="5" t="s">
        <v>50</v>
      </c>
      <c r="C8" s="4">
        <v>286.476</v>
      </c>
      <c r="D8" s="4">
        <v>186.518</v>
      </c>
    </row>
    <row r="9" spans="1:5" x14ac:dyDescent="0.25">
      <c r="B9" s="5" t="s">
        <v>51</v>
      </c>
      <c r="C9" s="4">
        <v>278.46699999999998</v>
      </c>
      <c r="D9" s="4">
        <v>158.86000000000001</v>
      </c>
    </row>
    <row r="10" spans="1:5" x14ac:dyDescent="0.25">
      <c r="A10" s="5"/>
      <c r="B10" s="5" t="s">
        <v>52</v>
      </c>
      <c r="C10" s="4">
        <v>258.87700000000001</v>
      </c>
      <c r="D10" s="4">
        <v>203.17699999999999</v>
      </c>
      <c r="E10" s="5"/>
    </row>
    <row r="11" spans="1:5" x14ac:dyDescent="0.25">
      <c r="B11" s="5" t="s">
        <v>53</v>
      </c>
      <c r="C11" s="4">
        <v>248.624</v>
      </c>
      <c r="D11" s="4">
        <v>133.1</v>
      </c>
    </row>
    <row r="12" spans="1:5" x14ac:dyDescent="0.25">
      <c r="B12" s="5"/>
      <c r="C12" s="5"/>
      <c r="D12" s="5"/>
    </row>
    <row r="13" spans="1:5" x14ac:dyDescent="0.25">
      <c r="B13" s="5"/>
      <c r="C13" s="5"/>
      <c r="D13" s="5"/>
    </row>
  </sheetData>
  <sheetProtection password="9862" sheet="1" objects="1" scenarios="1"/>
  <mergeCells count="1">
    <mergeCell ref="B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Bau-Branche</vt:lpstr>
      <vt:lpstr>Ausbau-Branche</vt:lpstr>
      <vt:lpstr>SHK, Elektro, IT</vt:lpstr>
      <vt:lpstr>Fahrzeugbezug</vt:lpstr>
      <vt:lpstr>Metall, Glas, Garn</vt:lpstr>
      <vt:lpstr>Nahrung, Gesundheit, private Be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2019-04-25T13:01:16Z</dcterms:modified>
</cp:coreProperties>
</file>